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4"/>
  </bookViews>
  <sheets>
    <sheet name="Sheet1" sheetId="1" r:id="rId1"/>
    <sheet name="Sheet2" sheetId="2" r:id="rId2"/>
    <sheet name="Sheet3" sheetId="3" r:id="rId3"/>
  </sheets>
  <definedNames>
    <definedName name="_xlnm.Print_Titles" localSheetId="0">Sheet1!$4:$5</definedName>
    <definedName name="_xlnm._FilterDatabase" localSheetId="0" hidden="1">Sheet1!$A$7:$IU$113</definedName>
  </definedNames>
  <calcPr calcId="144525"/>
</workbook>
</file>

<file path=xl/sharedStrings.xml><?xml version="1.0" encoding="utf-8"?>
<sst xmlns="http://schemas.openxmlformats.org/spreadsheetml/2006/main" count="1000" uniqueCount="561">
  <si>
    <t>附 件</t>
  </si>
  <si>
    <t>淮滨县2023年统筹整合财政涉农资金项目明细表</t>
  </si>
  <si>
    <t>单位：万元</t>
  </si>
  <si>
    <t>序号</t>
  </si>
  <si>
    <t>项目
性质</t>
  </si>
  <si>
    <t>项目类别</t>
  </si>
  <si>
    <t>项目名称</t>
  </si>
  <si>
    <t>项目内容</t>
  </si>
  <si>
    <t>补助标准</t>
  </si>
  <si>
    <t>建设地点</t>
  </si>
  <si>
    <t>投入资金规模</t>
  </si>
  <si>
    <t>责任单位</t>
  </si>
  <si>
    <t>绩效目标</t>
  </si>
  <si>
    <t>利益联结机制形式</t>
  </si>
  <si>
    <t>时间进度计划</t>
  </si>
  <si>
    <t>备注</t>
  </si>
  <si>
    <t>（建设任务）</t>
  </si>
  <si>
    <t>乡（镇）</t>
  </si>
  <si>
    <t>村</t>
  </si>
  <si>
    <t>合计</t>
  </si>
  <si>
    <t>中央资金</t>
  </si>
  <si>
    <t>省级资金</t>
  </si>
  <si>
    <t>市级资金</t>
  </si>
  <si>
    <t>县级资金</t>
  </si>
  <si>
    <t>招投标
时间</t>
  </si>
  <si>
    <t>开工时间</t>
  </si>
  <si>
    <t>完工时间</t>
  </si>
  <si>
    <t>完成验收
时间</t>
  </si>
  <si>
    <t xml:space="preserve">一、基础设施类项目合计   </t>
  </si>
  <si>
    <t>新改建</t>
  </si>
  <si>
    <t>基础设施</t>
  </si>
  <si>
    <t>2023年淮滨县乡村振兴道路建设项目</t>
  </si>
  <si>
    <t>西起张庄乡徐营村，东至期思镇曹圩村和洪香铺村，南接王店乡宋营村县道X001，计划改建（造）农村道路全长总计11.45公里，对原路面进行加宽改造为沥青混凝土路面结构，改造后主路面宽7米，沿途新改建桥梁5座（其中3座加宽）、涵洞24道，同时配套道路排水管网、标识标线标牌、路肩等道路生命安全防护附属设施及沿路村容村貌提升，计划建安费总投资5000万元，投资金额不包含勘察设计费、工程监理费及第三方验收费。</t>
  </si>
  <si>
    <t>435万/公里</t>
  </si>
  <si>
    <t>张庄乡、期思镇、王店乡</t>
  </si>
  <si>
    <t>徐营、曹圩、洪香铺、宋营</t>
  </si>
  <si>
    <t>县交运局</t>
  </si>
  <si>
    <t>该项目的实施解决项目区及周边3554户、3764人脱贫群众出行不方便的问题，带动周边群众共113063人经济发展，改善道路通行状况，提高道路安全水平，确保项目区农村公路安全通畅，促进乡村振兴，改善乡村人居环境，推动乡村旅游和交通融合发展。项目建成后，资产归所在行政村所有，并由其管护。</t>
  </si>
  <si>
    <t>交通行业农村公路基础设施建设，为群众脱贫致富提供坚实基础,带动了张庄乡、期思镇、王店乡经济发展，群众非常满意。</t>
  </si>
  <si>
    <t>2023年淮滨县王湾村乡村振兴道路建设项目</t>
  </si>
  <si>
    <t>计划在王湾村改建（造）农村道路全长总计3.4公里，对原路面进行加宽改造为沥青混凝土路面结构，改造后主路面宽7.5米，沿途新改建涵洞1道，同时配套道路排水管网、标识标线标牌、路肩等道路生命安全防护附属设施及沿路村容村貌提升，计划建安费总投资1000万元，投资金额不包含勘察设计费、工程监理费及第三方验收费。</t>
  </si>
  <si>
    <t>295万/公里</t>
  </si>
  <si>
    <t>栏杆办事处</t>
  </si>
  <si>
    <t>王湾</t>
  </si>
  <si>
    <t>该项目的实施解决项目区及周边共942户、3930人脱贫群众出行不方便的问题，带动周边群众共31421人经济发展，改善道路通行状况，提高道路安全水平，确保项目区农村公路安全通畅，促进乡村振兴，改善乡村人居环境，推动乡村旅游和交通融合发展。项目建成后，资产归所在行政村所有，并由其管护。</t>
  </si>
  <si>
    <t>交通行业农村公路基础设施建设，为群众脱贫致富提供坚实基础,带动了栏杆办事处经济发展，群众非常满意。</t>
  </si>
  <si>
    <t>3.2023年淮滨县农村综合巩固提升项目小计（11个）</t>
  </si>
  <si>
    <t>县乡村振兴局</t>
  </si>
  <si>
    <t>新建</t>
  </si>
  <si>
    <t>2023年淮滨县马集镇马集村综合巩固提升项目</t>
  </si>
  <si>
    <t>新建龙泉村路口至菜街路口雨水管926米，检查井25座，盖板涵301米。</t>
  </si>
  <si>
    <t>马集镇</t>
  </si>
  <si>
    <t>马集村</t>
  </si>
  <si>
    <t>项目建成后，资产归马集镇马集村所有，并由其管护。下水道整修解决雨污排放问题，改善马集镇街道的人居环境，使马集镇农户3132户10068人，其中脱贫人口103户317人，监测对象5户30人受益，给马集村村民的生产生活带来巨大改善，助力乡村生态振兴。</t>
  </si>
  <si>
    <t>提升马集村人居环境，让生活污水水系畅通，解决脏、乱、差、漂浮物等污水卫生问题，为人居环境整治奠定坚实基础,提升群众幸福感、满意度。</t>
  </si>
  <si>
    <t>2023年淮滨县固城乡王营村综合巩固提升项目</t>
  </si>
  <si>
    <t>小庄组至罗西组3.5米宽生产路1417米，5149平方米。</t>
  </si>
  <si>
    <t>固城乡</t>
  </si>
  <si>
    <t>王营村</t>
  </si>
  <si>
    <t>项目建成后，资产归固城乡王营村所有，并由其管护。解决固城乡王营村群众出行不方便的问题，确保群众生产生活，带动全村群众1044户3680人，脱贫户208户980人，监测对象14户83人经济发展，改善道路通行状况。</t>
  </si>
  <si>
    <t>解决固城乡王营村群众出行不方便的问题，确保群众生产生活，带动全村周边群众共群众发展经济，改善道路通行状况。</t>
  </si>
  <si>
    <t>2023年淮滨县赵集镇学礼村综合巩固提升项目</t>
  </si>
  <si>
    <t>新建雨水管网394米，雨水井26座，单篦收水口30座；污水管网630米，检查井45座，太阳能净化槽1座；桥涵2座；混凝土路长80.3米、282平米，沥青路400米、1511平米，沥青面层路长966米，3729平米。</t>
  </si>
  <si>
    <t>赵集镇</t>
  </si>
  <si>
    <t>学礼村</t>
  </si>
  <si>
    <t>项目建成后，产权归赵集镇学礼村委会所有，建立管护制度，明确专人管护。可提升学礼村人居环境整治质量，达到村、组、户干净卫生，提高群众幸福感和获得感，进一步改善农户的生产生活以及居住环境，受益群众768户2634人，其中脱贫户15户26人、监测户5户21人。河道清理解决黑臭水体，增加蓄水量，提高灌溉能力。修建雨污管网可以解决污水横流问题。修建道路可以解决群众出行难问题。</t>
  </si>
  <si>
    <t>提升学礼村人居环境质量，达到村、组、户干净卫生，提高群众幸福感和获得感，进一步改善农户的生产生活条件以及居住环境。</t>
  </si>
  <si>
    <t>2023年淮滨县张庄乡长埝村综合巩固提升项目</t>
  </si>
  <si>
    <t>新建苏营至吴营通组道路3.5米宽1.1公里；大塘整修及边坡防护8口，合计清淤5.7万立方米、抗疏力土约900立方米；</t>
  </si>
  <si>
    <t>张庄乡</t>
  </si>
  <si>
    <t>长埝村</t>
  </si>
  <si>
    <t>项目建成后，资产归张庄乡长埝村所有，并由其管护。可解决张庄乡长埝村群众出行难问题以及沿线耕地灌溉排涝问题，可改良农田1400亩，年综合经济效益60万元以上，惠及长埝村周塘坊、汪营、吴营、苏营、竹园五个村民组152户687人，其中脱贫户43户135人，监测对象6户27人，改善村内生态环境，群众对项目实施效果非常满意。</t>
  </si>
  <si>
    <t>解决张庄乡长埝村群众出行难问题以及耕地灌溉排涝问题，改良沿线农田，提高年综合经济效益，惠及长埝村周塘坊、汪营、吴营、苏营、竹园五个村群众。</t>
  </si>
  <si>
    <t>2023年淮滨县期思镇曹圩孜村综合巩固提升项目</t>
  </si>
  <si>
    <t>新建污水DN300管网3567米，DN200接户管2046米 ,检查井224座，8座太阳能净化槽。</t>
  </si>
  <si>
    <t>期思镇</t>
  </si>
  <si>
    <t>曹圩孜村</t>
  </si>
  <si>
    <t>项目建成后，资产归期思镇曹圩孜村所有，并由其管护。可使曹圩孜村人居环境得到质的提升，为广大群众创造了一个优美的居住环境，可解决污水排放问题，改善曹圩孜村群众生活条件，直接让曹圩孜村群众240户960人，其中脱贫人口76户317人，监测对象11户57人受益。</t>
  </si>
  <si>
    <t>提升曹圩孜村人居环境，让生活污水水系畅通，解决脏、乱、差、漂浮物等污水卫生问题，为人居环境整治奠定坚实基础，提升群众幸福感、满意度。</t>
  </si>
  <si>
    <t>2023年淮滨县期思镇陈洼村综合巩固提升项目</t>
  </si>
  <si>
    <t>新建雨水管线3410米及检查井109座、单篦雨水口108座，清沟0.9公里。</t>
  </si>
  <si>
    <t>陈洼村</t>
  </si>
  <si>
    <t>项目建成后，资产归期思镇陈洼村村所有，并由其管护。可使陈洼村人居环境得到质的提升，为广大群众创造了一个优美的居住环境，可解决雨水排水问题，改善陈洼村群众生活条件，直接让陈洼村群众191户702人，其中脱贫人口98户485人，监测对象13户64人受益。</t>
  </si>
  <si>
    <t>提升陈洼村人居环境，让生雨水水系畅通，为人居环境整治奠定坚实基础,提升群众幸福感、满意度。</t>
  </si>
  <si>
    <t>2023年淮滨县王店乡宋营村综合巩固提升项目</t>
  </si>
  <si>
    <t>新建污水DN300管网1674米，DN200接户管1040米 ,检查井8座，4座吨太阳能净化槽，硬化地坪658平方米，空花墙480立方米。</t>
  </si>
  <si>
    <t>王店乡</t>
  </si>
  <si>
    <t>宋营村</t>
  </si>
  <si>
    <t>项目建成后，资产归王店乡宋营村所有，并由其管护。可使宋营村人居环境得到质的提升，为广大群众创造了一个优美的居住环境，可解决污水排放问题，改善宋营村群众生活条件，直接让宋营村农户260户860人，其中脱贫人口53户 211人，监测对象5户24人受益。</t>
  </si>
  <si>
    <t>提升宋营村人居环境，让生活污水水系畅通，解决脏、乱、差、漂浮物等污水卫生问题，为人居环境整治奠定坚实基础,提升群众幸福感、满意度。</t>
  </si>
  <si>
    <t>2023年淮滨县张庄乡徐营村综合巩固提升项目</t>
  </si>
  <si>
    <t>共修建排污管道3328米，入户管道1810米，检查井211座，35吨和5吨太阳能处理站各一座。</t>
  </si>
  <si>
    <t>徐营村</t>
  </si>
  <si>
    <t>项目建成后，资产归张庄乡徐营村所有，并由其管护。可使徐营村人居环境得到质的提升，为广大群众创造了一个优美的居住环境，可解决污水排放问题，改善徐营村群众生活条件，直接让徐营村群众230户950人，其中脱贫户32户103人受益。</t>
  </si>
  <si>
    <t>提升徐营村人居环境，让生活污水水系畅通，解决脏、乱、差、漂浮物等污水卫生问题，为人居环境整治奠定坚实基础，提升群众幸福感、满意度。</t>
  </si>
  <si>
    <t>2023年淮滨县张庄乡徐营村农旅配套建设项目</t>
  </si>
  <si>
    <t>基础配套约6800平米（含园路、宣传牌、标识牌等）生态排水沟409米；硬化700平米，散水明沟227米，新建涵管一座。</t>
  </si>
  <si>
    <t>项目建成后，资产归张庄乡徐营村所有，并由其管护，可完善食用菌基地的配套设施，提升基地生态环境，使该基地具有旅游观瞻效果，增加附加值，直接受益农户230户950人，其中脱贫户32户103人，监测对象4户10人，群众非常满意。</t>
  </si>
  <si>
    <t>完善食用菌基地的配套设施，提升基地生态环境，使该基地具有旅游观瞻效果，增加附加值，群众非常满意。</t>
  </si>
  <si>
    <t>2023年淮滨县三空桥乡三空桥村综合巩固提升项目</t>
  </si>
  <si>
    <t>新建3.5米宽水泥路940米，4*2箱涵一座，涵管2座。新修沥青路面4000米。</t>
  </si>
  <si>
    <t>三空桥乡</t>
  </si>
  <si>
    <t>曹营村、三空桥村</t>
  </si>
  <si>
    <t>项目实施将改善提升2个行政村及三空桥街道基础设施建设和人居环境质量，方便群众出行，提高群众生活质量和满意度,受益群众817户2619人，脱贫户67户256人，其中监测对象7户28人。</t>
  </si>
  <si>
    <t>改善提升全村及街道基础设施建设和人居环境质量同时，充分调动群众积极性，快速推进经济发展，为更多群众特别是脱贫户及监测户提供就业和创业渠道，提高群众幸福指数。</t>
  </si>
  <si>
    <t>2023年淮滨县三空桥乡麻东村综合巩固提升项目</t>
  </si>
  <si>
    <t>新修污水管网2800米，DN180接户管1040米，检查井123座，太阳能污水处理站点2座。新修3.5米宽道路1230米，过路管7米，路面维修沥青面247米，道路顺接5处。</t>
  </si>
  <si>
    <t>麻东村、麻西村</t>
  </si>
  <si>
    <t>该项目的实施可使麻里店东和麻里店西2个行政村实现区域循环，两村道路和污水管网相通，整体提升麻里街道基础设施建设水平和完善街道交通体系。彻底解决2村生产生活不便问题，更有利于麻里街道市场繁荣，为群众致富和人居环境整治提升奠定基础。受益群众麻里店西村、麻里店东村共1769户5318人，其中脱贫户153户711人、监测对象13户59人，该项目建成后由麻里店东村委会制定此基础设施维护方案并负责具体后续维护。</t>
  </si>
  <si>
    <t>该项目的实施可使麻里店东和麻里店西2个行政村实现区域循环，两村道路和污水管网相通，整体提升麻里街道基础设施建设水平和完善街道交通体系。彻底解决2村生产生活不便问题，更有利于麻里街道市场繁荣，为群众致富和人居环境整治提升奠定基础。</t>
  </si>
  <si>
    <t>2023年淮滨县三空桥乡麻东村蒙牛现代化奶源基地生产路建设项目</t>
  </si>
  <si>
    <t>在三空桥乡麻东村新建道路1214米；过路管涵约100米,导流管32米；挖方4779立方米，换填水泥土4800立方米，碎石回填1490立方米，清淤3204立方米，回填22641立方米。</t>
  </si>
  <si>
    <t>麻东村</t>
  </si>
  <si>
    <t>项目建成后，资产归三空桥乡麻东村所有，并由其管护。可完善奶牛养殖基地配套设施，促进奶牛产业发展，方便周边群众生产生活，受益群众2035户6829人，其中脱贫户143户591人、监测对象11户41人。</t>
  </si>
  <si>
    <t>完善奶牛养殖基地配套设施，促进奶牛产业发展，方便周边群众生产生活。</t>
  </si>
  <si>
    <t>2023年淮滨县三空桥乡麻东村蒙牛现代化奶源基地排水沟渠建设项目</t>
  </si>
  <si>
    <t xml:space="preserve">项目共涉及三空桥乡麻东、后杨庄2个行政村，建设内容包括：新开挖主排涝沟780米；新筑堤防2900米。设计堤顶高程34.90米，堤顶宽3.0米，堤防内外边坡取1：1.5；新建麻里排涝站一座；新建麻里排涝闸一座。造价采用河南省水利厅《河南省水利水电工程概预算定额及设计概（估）算编制规定》。 </t>
  </si>
  <si>
    <t>麻东、后杨庄</t>
  </si>
  <si>
    <t>县水利局</t>
  </si>
  <si>
    <t xml:space="preserve">该项目的实施提高项目区耕地质量，改善沿线1.3436万亩耕地的粮食生产能力；使项目区整体防洪除涝能力大大提高，降低洪涝灾害发生率，提高蒙牛现代化奶源基地防洪除涝能力。稳定了脱贫成效，促进当地经济的发展，受益建档立卡脱贫人口数618人。后期管理：项目建成后采取属地管理的原则。 </t>
  </si>
  <si>
    <t>该项目的实施提高项目区耕地质量，改善沿线1.3436万亩耕地的粮食生产能力；使项目区整体防洪除涝能力大大提高，降低洪涝灾害发生率，提高蒙牛现代化奶源基地防洪除涝能力。稳定了脱贫成效，促进当地经济的发展。</t>
  </si>
  <si>
    <t>2023年淮滨县防胡镇熊寨等3个村农田水利基础设施建设项目</t>
  </si>
  <si>
    <t>项目共涉及防胡镇熊寨、陈寨、付庙共1个乡镇3个行政村，建设内容包括：拆除重建闾河排涝闸5座，重建排涝闸按5年一遇排涝标准、20年一遇防洪标准设计。造价采用河南省水利厅《河南省水利水电工程概预算定额及设计概（估）算编制规定》。</t>
  </si>
  <si>
    <t>防胡镇</t>
  </si>
  <si>
    <t>熊寨村、陈寨村、付庙村</t>
  </si>
  <si>
    <t xml:space="preserve">该项目的实施有助于提高耕地质量，提高项目区防洪除涝能力、降低项目区地质洪涝灾害发生率，保护圩内1.3万人民群众生命财产安全，促进当地经济的发展，受益建档立卡脱贫人口2545人。后期管理：项目建成后采取属地管理的原则。 </t>
  </si>
  <si>
    <t>该项目的实施有助于提高耕地质量，提高项目区防洪除涝能力、降低项目区地质洪涝灾害发生率，保护圩内1.3万人民群众生命财产安全，促进当地经济的发展。</t>
  </si>
  <si>
    <t>7.2023年淮滨县农村供水保障项目小计（11个）</t>
  </si>
  <si>
    <t>改扩建</t>
  </si>
  <si>
    <t>2023年淮滨县王店乡赵寨村赵寨供水站供水保障项目</t>
  </si>
  <si>
    <t>改造管道1764米，机电设备1套及设备检修。</t>
  </si>
  <si>
    <t>赵寨等村</t>
  </si>
  <si>
    <t>提高供水保证率，确保农村居民饮水安全，5567名群众受益，其中脱贫户218户776人。</t>
  </si>
  <si>
    <t>保障农村饮水安全，提升群众生活品质和满意度。</t>
  </si>
  <si>
    <t>2023年淮滨县王店乡小店村小店供水站供水保障项目</t>
  </si>
  <si>
    <t>管网改造2054米。</t>
  </si>
  <si>
    <t>小店等村</t>
  </si>
  <si>
    <t>提高供水保证率，确保农村居民饮水安全，7642名群众受益，其中脱贫户95户236人。</t>
  </si>
  <si>
    <t>2023年淮滨县张庄乡梧桐村梧桐供水站供水保障项目</t>
  </si>
  <si>
    <t>主管网7414米，80吨净水设备1套。</t>
  </si>
  <si>
    <t>梧桐等村</t>
  </si>
  <si>
    <t>提高供水保证率，确保农村居民饮水安全，5884名群众受益，其中脱贫户93户284人。</t>
  </si>
  <si>
    <t>2023年淮滨县栏杆办事处王湾村王湾供水站供水保障项目</t>
  </si>
  <si>
    <t>水泵、电缆1套及设备检修。</t>
  </si>
  <si>
    <t>王湾村</t>
  </si>
  <si>
    <t>提高供水保证率，确保农村居民饮水安全，1232名群众受益，其中脱贫户4户15人。</t>
  </si>
  <si>
    <t>2023年淮滨县栏杆办事处赵楼村赵楼水厂供水保障项目</t>
  </si>
  <si>
    <t>管道工程3516米。</t>
  </si>
  <si>
    <t>赵楼等村</t>
  </si>
  <si>
    <t>提高供水保证率，确保农村居民饮水安全，9364名群众受益，其中脱贫户417户1744人。</t>
  </si>
  <si>
    <t>2023年淮滨县台头乡台头村台头水厂供水保障项目</t>
  </si>
  <si>
    <t>主管网3439米，制药室32平方米,200千伏安变压器1台，120架空电缆932米</t>
  </si>
  <si>
    <t>台头乡</t>
  </si>
  <si>
    <t>台头等村</t>
  </si>
  <si>
    <t>提高供水保证率，确保农村居民饮水安全，32194名群众受益，其中脱贫户843户3229人。</t>
  </si>
  <si>
    <t>2023年淮滨县芦集乡大王庄村大王庄水厂供水保障项目</t>
  </si>
  <si>
    <t>管道工程9358米，15KW水泵1套及设备检修。</t>
  </si>
  <si>
    <t>芦集乡</t>
  </si>
  <si>
    <t>大王庄村</t>
  </si>
  <si>
    <t>提高供水保证率，确保农村居民饮水安全，9900名群众受益，其中脱贫户486户2252人。</t>
  </si>
  <si>
    <t>2023年淮滨县三空桥乡麻西村麻西供水站供水保障项目</t>
  </si>
  <si>
    <t>管道工程1402米。</t>
  </si>
  <si>
    <t>麻西村</t>
  </si>
  <si>
    <t>提高供水保证率，确保农村居民饮水安全，6998名群众受益，其中脱贫户152户700人。</t>
  </si>
  <si>
    <t>2023年淮滨县防胡镇付庙村付庙水厂供水保障项目</t>
  </si>
  <si>
    <t>加压泵变频柜1台，井泵变频柜1台，地埋电缆375米，深井泵1台，排污阀安装及设备检修。</t>
  </si>
  <si>
    <t>付庙等村</t>
  </si>
  <si>
    <t>提高供水保证率，确保农村居民饮水安全，18056名群众受益，其中脱贫户525户2239人。</t>
  </si>
  <si>
    <t>2023年淮滨县张里乡马楼村马楼供水站供水保障项目</t>
  </si>
  <si>
    <t>钢构房12平方米及设备检修。</t>
  </si>
  <si>
    <t>张里乡</t>
  </si>
  <si>
    <t>马楼等村</t>
  </si>
  <si>
    <t>提高供水保证率，确保农村居民饮水安全，5325名群众受益，其中脱贫户59户178人。</t>
  </si>
  <si>
    <t>2023年淮滨县王家岗乡王岗村王岗水厂供水保障项目</t>
  </si>
  <si>
    <t>主管网1159米，新建配电室30平方米，管理房防水（钢构）105平方米，库房75平方米。</t>
  </si>
  <si>
    <t>王家岗乡</t>
  </si>
  <si>
    <t>王岗村</t>
  </si>
  <si>
    <t>提高供水保证率，确保农村居民饮水安全，22695名群众受益，其中贫困户621户2635人。</t>
  </si>
  <si>
    <t>续建</t>
  </si>
  <si>
    <t>2022年淮滨县王店乡李香铺等3个村农田水利项目</t>
  </si>
  <si>
    <t>该项目共涉及王店乡李香铺、胡垴、袁店村3个行政村，建设内容包括：新修李香铺圩区路面硬化总长4.42千米，其中白露河主河道堤顶路硬化4.00千米，上堤路硬化4处长0.42千米；维修加固提排站和排涝闸各两座（维修加固提排站两座，分别为姜圩孜站和胡垴老站。维修加固排涝闸两座，分别为胡垴自排闸和姜圩孜自排闸）；重建胡垴大桥桥梁1座(宽9.5米，每跨20米，共5跨)。造价采用河南省水利厅《河南省水利水电工程概预算定额及设计概（估）算编制规定》。该项目是跨年度项目，2022年已按工程进度安排整合资金820万元，还需整合资金550万元。</t>
  </si>
  <si>
    <t>李香铺村、胡垴村、袁店村</t>
  </si>
  <si>
    <t>该项目的实施提高了区域防洪能力、保障了圩区内5万余名人民群众的生命和财产安全，提高耕地质量，降低项目区地质洪涝灾害发生率，促进当地经济的发展，直接受益建档立卡脱贫人口306人。河道管理：全面建立河长制，采取专门管理与辖区管理相结合的管理体制。</t>
  </si>
  <si>
    <t>该项目的实施提高了区域防洪能力、保障了圩区内5万余名人民群众的生命和财产安全，提高耕地质量，降低项目区地质洪涝灾害发生率，促进当地经济的发展。</t>
  </si>
  <si>
    <t>2022年淮滨县期思镇农田基础设施建设项目</t>
  </si>
  <si>
    <t>在期思镇曹圩村、五一村、洪楼村、洪香铺村4个行政村实施高标准农田面积2.48万亩，主要工程为：土壤改良23351亩；铺设低压管灌面积1500亩；整修大塘8口；新打机井158眼；疏浚排涝沟19.922千米；衬砌明渠8.012千米；配套渠系建筑物224座；新建田间生产路19.605千米；种植防护林木26320棵；铺设低压输电线路63.2千米；新建耕地质量监测站1处。该项目计划总投资3968万元，受到新冠肺炎疫情影响，工期延长，2022年已根据工程进度使用整合资金3596.2万元。目前五一村、洪香铺村生产道路2.631千米，新打机井19眼及配套水泵输电线路、地埋管道6650米，节制闸1座，管涵3座，生产桥1座还未完成，还需统筹整合财政涉农资金370万元。</t>
  </si>
  <si>
    <t>曹圩村、五一村、洪楼村、洪香铺村</t>
  </si>
  <si>
    <t>县农业农村局</t>
  </si>
  <si>
    <t>该项目的实施解决了项目区灌溉水资源利用率低、农业用水成本高的现状，能有效地节约水资源、保护农田，促进农业现代化进程，实现灌溉达标面积、改善排水达标面积2.48万亩，可新增节水灌溉面积0.15万亩；灌溉水利用系数由原项目区0.8提高到0.85以上；新增农田林网防护面积9400亩，项目实施后道路通达率达100%；年新增粮食产量265万公斤。受益脱贫户486户2051人，年直接受益农户2159户8645人（其中五一村脱贫户23户57人，受益农户234户890人），直接受益农民年均纯收增加总额309.6万元。项目建成后移交到村里，由村里成立农民用水户协会负责后续管护。</t>
  </si>
  <si>
    <t>该项目的实施解决了项目区灌溉水资源利用率低、农业用水成本高的现状，能有效地节约水资源、保护农田，从而改善农业生产条件，促进农业现代化进程，达到节水节能、防洪除涝、节地、省工等效果，增加农产品生产能力，增加农户收益。</t>
  </si>
  <si>
    <t>2023年淮滨县王店乡农田基础设施建设项目</t>
  </si>
  <si>
    <t>在王店乡宋营村、桃园村合计建设4米宽水泥路9310米，5米宽沥青路2120米，5米宽道路（老路+沥青路面）1725米；100米机井85眼，配套机井44套；桥涵共22座（6*6*3桥9座，4*6*3桥2座，8*6*6桥1座，80涵10座）；清淤沟6024米；衬砌沟3955米。其中宋营村：4米宽水泥路6650米；100米机井39眼，配套机井32套；桥涵共13座（6*6*3桥9座，4*6*3桥2座，80涵2座）；清淤沟5350米；衬砌沟3955米；桃园村：4米宽水泥路2660米，5米宽沥青路2120米，5米宽道路（老路+沥青路面）1725米；100米机井46眼，配套机井12套；桥涵共9座（8*6*6桥1座，80涵8座）；清淤沟674米。</t>
  </si>
  <si>
    <t>宋营村、桃园村</t>
  </si>
  <si>
    <t>项目建成后，产权归所在村委会，建立管护制度，明确专人管护。修建机井可解决群众灌溉用水问题；衬砌排水沟可以解决排水问题；开挖疏浚渠道解决黑臭水体，增加蓄水量，提高灌溉能力。项目实施后改善排涝面积8406亩，改善灌溉达标面积4422亩。改善了当地的农业基础条件及项目区的水环境和区域生态，以便调整农业种植结构，提高项目区农业灌溉保证率，促进农业灌溉用水指标的落实，增加了防护林面积，提升农田生产能力，推进农业产业化进程，生态环境效益显著，大大改善项目区的自然环境、生活环境和投资环境，有力推动项目区经济和社会的持续发展。受益脱贫户284户1023人，年直接受益农户1212户3909人。</t>
  </si>
  <si>
    <t>2023年淮滨县期思镇洪香铺村食用菌种植基地相关配套设施建设项目</t>
  </si>
  <si>
    <t>在期思镇洪香铺村拟新建排水管网1200米、管涵6座、排水渠清淤改造提升1700米、混凝土晒场1300平方米等相关配套设施。</t>
  </si>
  <si>
    <t>洪香铺村</t>
  </si>
  <si>
    <t>项目实施后，产权归期思镇洪香铺村所有，项目后期管护工作由村里指定公益性岗位人员和产业基地经营者共同管护。通过该项目的实施能促进群众持续增收，可解决食用菌基地以及周边农田的排涝及浇灌问题。受益群众60户，其中脱贫群众及监测户10户。</t>
  </si>
  <si>
    <t>该项目的实施可促进脱贫群众持续增收，解决食用菌基地以及周边农田的排涝及浇灌问题，促进当地经济的发展，提升群众生活品质和满意度。</t>
  </si>
  <si>
    <t>2023年淮滨县防胡镇、三空桥乡、栏杆街道产业发展基地配套设施建设项目</t>
  </si>
  <si>
    <t>在防胡镇、三空桥乡、栏杆街道的4个村产业基地新建250千瓦变压器4个，新打机井4眼及配套设备，通基地路面硬化1000米。</t>
  </si>
  <si>
    <t>防胡镇、三空桥乡、栏杆街道</t>
  </si>
  <si>
    <t>蔡坡村、陈寨村;大丁营村;东乡村</t>
  </si>
  <si>
    <t>项目实施后，产权归各乡镇所有，项目后期管护工作由村里指定公益性岗位人员和产业基地经营者共同管护。充分解决了基地用电、用水、出行及运输等问题，促进群众持续增收。受益群众50户，其中脱贫群众及监测户10户。</t>
  </si>
  <si>
    <t>该项目的实施可解决基地用电、用水、出行及运输等问题，促进脱贫群众持续增收，提升群众生活品质和满意度。</t>
  </si>
  <si>
    <t>2023年淮滨县邓湾乡人居环境综合整治项目</t>
  </si>
  <si>
    <t>为邓湾乡小集村、徐门村配置垃圾桶120升的300个；对8处60亩沟塘进行清淤60000方；路肩培土（长6公里、宽3米30000方）；排涝沟清淤4公里20000方；修建下水道1公里。</t>
  </si>
  <si>
    <t>邓湾乡</t>
  </si>
  <si>
    <t>小集村、徐门村</t>
  </si>
  <si>
    <t>县农业农村局、邓湾乡</t>
  </si>
  <si>
    <t xml:space="preserve">项目建成后，产权归所在行政村所有，并由其管护。该项目的实施可提升项目区人居环境整治质量，进一步改善农户的生产生活以及居住环境，提高群众幸福感和获得感。受益群众1744户5951人，其中脱贫人口约155户598人、监测对象22户95人。 </t>
  </si>
  <si>
    <t>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</si>
  <si>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2023年淮滨县谷堆乡人居环境综合整治项目</t>
  </si>
  <si>
    <t>对蔡台组至张东组约1.8千米主干道进行路域环境整治；清理整治沟塘黑臭水体约30亩；新修建道路0.9公里（其中3.5米硬化道路0.1公里、人行步道0.8公里）；黑臭沟塘改造1处约1300平方米；文化广场环境整治2处约1200平方米。</t>
  </si>
  <si>
    <t>谷堆乡</t>
  </si>
  <si>
    <t>徐围村、朱湾村</t>
  </si>
  <si>
    <t>县农业农村局、谷堆乡</t>
  </si>
  <si>
    <t xml:space="preserve">项目建成后，产权归所在行政村所有，并由其管护。该项目的实施可改善徐围村、朱湾村农村人居环境，提升农村居民生活质量，受益人口1541户5697人，其中脱贫人口80户219人。  </t>
  </si>
  <si>
    <t>以人居环境整治和乡村道路路域环境整治为契机，以建设美丽宜居村庄为导向，通过集中整治，逐步改变农村人居环境“脏乱差”现状，实现村容村貌明显提升，群众卫生文明意识普遍提高的行动目标，为全面推进乡村振兴打下坚实基础。</t>
  </si>
  <si>
    <t>2023年淮滨县张里乡人居环境综合整治项目</t>
  </si>
  <si>
    <t>对张里乡朱前楼村村部东侧龙港支流进行河道清淤整治，长度约2.2公里；对张里乡朱前楼村70亩沟塘进行清淤整治；张里乡朱前楼村道路路肩培土2500米，并对沿路排水沟进行清理；张里乡徐寨村沟塘清淤30亩。</t>
  </si>
  <si>
    <t>朱前楼村、徐寨村</t>
  </si>
  <si>
    <t>县农业农村局、张里乡</t>
  </si>
  <si>
    <t>项目建成后，产权归所在行政村所有，并由其管护。该项目的实施可改善张里乡朱前楼村、徐寨村人居环境，解决朱前楼村、徐寨村黑臭沟塘引发的水质问题，提升村内路域环境质量，进一步提高张里乡朱前楼村、徐寨村群众的生产生活质量，改善居住环境，可覆盖群众1336户 5877人，其中脱贫户306户 1425人、监测户20户100人。</t>
  </si>
  <si>
    <t>让张里乡朱前楼村、徐寨村水域更洁净，路域更优美，解决脏、乱、差、漂浮物等污水卫生问题，为人居环境整治奠定坚实基础,使群众幸福感、满意度进一步提高。</t>
  </si>
  <si>
    <t>2023年淮滨县王家岗乡人居环境综合整治项目</t>
  </si>
  <si>
    <t>空闲地整治38000平方米，其中吴岗村25400平方米，小圩村12600平方米；吴岗村污水坑清淤及环境整治4000平方米；垃圾清运50吨；小圩村修建道路长100米，宽7米；沟塘渠清淤（含驳岸整理）面积35亩；整理路肩长3公里；购买垃圾桶60个。</t>
  </si>
  <si>
    <t>小圩村、吴岗村</t>
  </si>
  <si>
    <t>县农业农村局、王家岗乡</t>
  </si>
  <si>
    <t>项目建成后，产权归所在行政村所有，并由其管护。该项目的实施可改善人居环境，提升乡村面貌，提高群众满意度。覆盖受益农户1549户5489人，其中脱贫户105户264人、三类户18户67人。</t>
  </si>
  <si>
    <t>将农村人局环境整治与农民群众利益联结起来。充分提高群众参与人居环境整治积极性，探索建立健全人居环境整治长效管护机制，提高村庄保洁率，促进农村人居环境整治。</t>
  </si>
  <si>
    <t>2023年淮滨县三空桥乡人居环境综合整治项目</t>
  </si>
  <si>
    <t>在三空桥乡曹塘村、吕庄村实施人居环境整治提升：配置120升的垃圾桶160个；沟塘清淤改造8处100亩；清理排水渠3400米；修建15处过路管涵；路肩培土整修8600米；产业路提质4500米。</t>
  </si>
  <si>
    <t>曹塘村、吕庄村</t>
  </si>
  <si>
    <t>县农业农村局、三空桥乡</t>
  </si>
  <si>
    <t>项目建成后，产权归所在行政村所有，并由其管护。该项目的实施可提升人居环境整治质量，提高群众幸福感和获得感，进一步改善农户的生产生活以及居住环境，受益群众1253户4848人，其中脱贫人口约175户645人、监测对象13户63人。</t>
  </si>
  <si>
    <t>2023年淮滨县赵集镇人居环境综合整治项目</t>
  </si>
  <si>
    <t>在赵集镇学礼村和李岗村建设路宅安全防护设施1800米、路肩培土7400立方；清理污水坑塘3000立方、竹篱笆1500米；线路改造1500米，垃圾分类设施2座；硬化地面3300平方米；新修步道220平方米，雨水管网600米及配套设施。</t>
  </si>
  <si>
    <t>学礼村、李岗村</t>
  </si>
  <si>
    <t>县农业农村局、赵集镇</t>
  </si>
  <si>
    <t>项目建成后，产权归所在行政村所有，并由其管护。该项目的实施可进一步改善赵集镇学礼村、李岗村等2个村农户的生产生活以及居住环境，提升村容村貌，提高群众幸福感和获得感，受益群众2个村2031户7473人，其中，脱贫户34户64人、监测对象13户45人。</t>
  </si>
  <si>
    <t>可进一步改善赵集镇学礼村、李岗村等2个村农户的生产生活以及居住环境，提升村容村貌，提高群众幸福感和获得感。</t>
  </si>
  <si>
    <t>2023年淮滨县防胡镇人居环境综合整治项目</t>
  </si>
  <si>
    <t>在防胡镇防胡村进行沟塘清淤210亩；新建循环道路长1000米、宽3.5米及配套设施；空闲地整治1500平方米；新建步道1200米、宽1.5米；修建付庙村社区道路长约2300米、宽6米及社区100户群众房前屋后空闲地硬化约5000平方米。</t>
  </si>
  <si>
    <t>防胡村、付庙村</t>
  </si>
  <si>
    <t>县农业农村局、防胡镇</t>
  </si>
  <si>
    <t>项目建成后，产权归所在行政村所有，并由其管护。该项目的实施可改善防胡镇防胡村、付庙村2个村及周边村的人居环境，解决防胡镇2个村生产生活用水的排放，提高防胡镇农村人居环境质量。共覆盖 2791户11172人，其中脱贫户308户1341人、监测户33户131人。进一步提高群众的生产生活质量，改善居住环境，提高群众满意度。</t>
  </si>
  <si>
    <t>让防胡镇防胡村、付庙村2个村环境优美，解决脏、乱、差、漂浮物等污水卫生问题，为人居环境整治奠定坚实基础，解决脏、乱、差、漂浮物等污水卫生问题，为人居环境整治奠定坚实基础,提升群众幸福感、满意度。</t>
  </si>
  <si>
    <t>2023年马集镇人居环境综合整治项目</t>
  </si>
  <si>
    <t>在马集镇鲁围村、项园村进行整修塘1756平方米；道路白转黑（沥青铺设）3967平方米；交通安全防护墙470米；水渠清淤9500米；路肩培土9500米；道路两侧村容村貌提升配套建设3200米。</t>
  </si>
  <si>
    <t>鲁围村、项园村</t>
  </si>
  <si>
    <t>县农业农村局、马集镇</t>
  </si>
  <si>
    <t>项目建成后，产权归所在行政村所有，并由其管护。该项目的实施可改善马集镇鲁围村、项园村人居环境，解决马集镇2个村生活垃圾收纳处理，生产生活用水的排放，提高马集镇农村人居环境质量。惠及群众1067户4014人，其中脱贫户127户549人、监测对象10户42人。进一步提高群众的生产生活质量，改善居住环境，提高群众满意度。</t>
  </si>
  <si>
    <t>让马集镇鲁围村、项园村2个村水系畅通，环境优美，解决脏、乱、差、漂浮物等污水卫生问题，为人居环境整治奠定坚实基础，解决脏、乱、差、漂浮物等污水卫生问题，为人居环境整治奠定坚实基础,提升群众幸福感、满意度。</t>
  </si>
  <si>
    <t>2023年芦集乡人居环境综合整治项目</t>
  </si>
  <si>
    <t>在芦集乡叶集村、项庄村配置300个240升的垃圾桶；6处沟塘进行清淤30000方；路肩培土（长6公里、宽2米）60000方；修建排涝沟渠6公里，修建桥涵2座；修路、补路1800平米。</t>
  </si>
  <si>
    <t>叶集村、项庄村</t>
  </si>
  <si>
    <t>县农业农村局、芦集乡</t>
  </si>
  <si>
    <t>项目建成后，产权归所在行政村所有，并由其管护。该项目的实施可提升项目区人居环境整治质量，进一步改善农户的生产生活以及居住环境，提高群众幸福感和获得感。受益群众951户4794人，其中脱贫人口约 160户718人、监测对象11户64人。</t>
  </si>
  <si>
    <t>2023年固城乡人居环境综合整治项目</t>
  </si>
  <si>
    <t>对固城乡张井村张井路单侧路肩平整3500米、宽度5米、平整厚度0.3米，概算5250立方米；过路雨水管20米，检查井2座；马庄村沟塘清淤面积2100平方米，深度2米，工程量概算4200立方米；通村路路肩平整650米、宽5米、平整厚度2米，概算6500立方米。</t>
  </si>
  <si>
    <t>张井村、马庄村</t>
  </si>
  <si>
    <t>县农业农村局、固城乡</t>
  </si>
  <si>
    <t>项目建成后，产权归所在行政村所有，并由其管护。该项目的实施可提升项目区人居环境整治质量，进一步改善农户的生产生活以及居住环境，提高群众幸福感和获得感。受益群众1769户6248人，其中脱贫人口约 224户 957人、监测对象17户82人。</t>
  </si>
  <si>
    <t>2023年淮滨县栏杆街道人居环境综合整治项目</t>
  </si>
  <si>
    <t>在栏杆东乡村实施空闲地整治1500平米，配套路、桥等基础设施，沟渠清淤600米，购买垃圾桶15套，道路两侧村容村貌提升配套建设1500米；在范岗村空闲地整治1000平米及配套基础设施，硬化地面2000平及配套基础设施，购买垃圾桶50个、道路两侧村容村貌提升配套建设500米；在栏杆村新建污水排放管道208米，硬化地面1300平方，全村需购买垃圾桶40个，道路两侧村容村貌提升配套建设2250米。</t>
  </si>
  <si>
    <t>栏杆街道</t>
  </si>
  <si>
    <t>栏杆村、范岗村、东乡村</t>
  </si>
  <si>
    <t>县农业农村局、栏杆街道</t>
  </si>
  <si>
    <t>项目建成后，产权归所在行政村所有，并由其管护。该项目的实施可改善栏杆街道范岗村、栏杆村、东乡村3个村人居环境，提高栏杆街道农村人居环境质量。惠及群众1418户6307人，其中脱贫人口142户585人、监测对象12户41人。进一步提高群众的生产生活质量，改善居住环境，提高群众满意度。</t>
  </si>
  <si>
    <t>让栏杆街道范岗村、栏杆村、东乡村3个村环境优美，解决脏、乱、差、漂浮物等污水卫生问题，为人居环境整治奠定坚实基础，提升群众幸福感、满意度。</t>
  </si>
  <si>
    <t>2023年淮滨县新里镇人居环境综合整治项目</t>
  </si>
  <si>
    <t>在新里镇陈围孜村全域，王角村黄西、黄井组、刘楼组、叶庄组、黄东组，新建雨污管网2000米。修复沿路路肩培土1200米，清理沿路排水沟、渠2500米，建设排水涵洞35处、160米，新建路宅分离安全防范设施5260米，新增购置120升垃圾桶1500个，设置垃圾分类处置点6处。</t>
  </si>
  <si>
    <t>新里镇</t>
  </si>
  <si>
    <t>陈围孜村、王角村</t>
  </si>
  <si>
    <t>县农业农村局、新里镇</t>
  </si>
  <si>
    <t>项目建成后，产权归所在行政村所有，并由其管护。该项目的实施可极大改善陈围孜村、王角村整体人居环境面貌，并形成新里村、陈围孜村、王角村人居环境综合整治成效示范带，可进一步提升沿线各村、组、居民点群众生活质量，农村居住环境更加优美，提供群众满意度。受益群众2906户12244人，脱贫群众216户954人、监测户38户74人。</t>
  </si>
  <si>
    <t>让陈围孜村、王角村群众生产生活居住环境更加优美，同时可示范带动其他村组对标整治提升。可形成新里镇观光示范带，进一步提升新里镇镇村形象，提升群众幸福感和满意度。</t>
  </si>
  <si>
    <t>2023年淮滨县台头乡人居环境综合整治项目</t>
  </si>
  <si>
    <t>为台头乡汤坡村、宋营村配置500个垃圾桶，其中：汤坡村150个、宋营村350个；对宋营村人居环境进行提升，新建雨水排水沟2000米、污水塘清淤4处、黒臭水塘掩埋1处、道路两侧村容村貌提升配套建设3000米；汤坡村人居环境提升，道路两侧村容村貌配套建设1000米；污水塘清淤2处。</t>
  </si>
  <si>
    <t>汤坡村、宋营村</t>
  </si>
  <si>
    <t>县农业农村局、台头乡</t>
  </si>
  <si>
    <t>项目建成后，产权归所在行政村所有，并由所在行政村选聘具体责任人进行管护。该项目的实施可提升台头乡汤坡村、宋营村人居环境整治质量，发挥示范引领作用，提高群众幸福感和获得感，进一步改善农户的生产生活以及居住环境。受益群众1186户4378人，覆盖脱贫户239户1114人、监测户23户102人。</t>
  </si>
  <si>
    <t>项目可提升台头乡汤坡村、宋营村人居环境整治质量，发挥示范引领作用，提高群众幸福感和获得感，进一步改善农户的生产生活以及居住环境。</t>
  </si>
  <si>
    <t>2023年淮滨县王店乡人居环境整治项目</t>
  </si>
  <si>
    <t>王店乡刘桥村进行清淤、面积4亩，新修排水渠479米，道路提升路宅分离安全设施143米，地面硬化602.1平方米，道路两侧村容村貌提升配套建设2600米；桃园村排水沟300米，空闲地整治648平方米，新建人居环境道路100米，整修墙体105平方米。</t>
  </si>
  <si>
    <t>刘桥村、桃园村</t>
  </si>
  <si>
    <t>县农业农村局、王店乡</t>
  </si>
  <si>
    <t>项目建成后，产权归所在行政村所有，并由其管护。该项目的实施可提升项目区人居环境整治质量，提高群众幸福感和获得感，进一步改善农户的生产生活以及居住环境。受益农户336户1420人，其中脱贫人口和监测对象17户36人。</t>
  </si>
  <si>
    <t>完善农村基础设施，提升农村人居环境质量，提高群众满意度。</t>
  </si>
  <si>
    <t>2023年淮滨县张庄乡人居环境综合整治项目</t>
  </si>
  <si>
    <t>为张庄乡长沟村、三里村配置300个120升的垃圾桶；进行沟塘清淤10处100亩50000方；路肩培土（长10公里、宽2米）70000方。</t>
  </si>
  <si>
    <t>长沟村、三里村</t>
  </si>
  <si>
    <t>县农业农村局、张庄乡</t>
  </si>
  <si>
    <t>项目建成后，产权归所在行政村所有，并由其管护。该项目的实施可提升项目区人居环境整治质量，进一步改善农户的生产生活以及居住环境，提高群众幸福感和获得感。受益群众1701户5534人，其中脱贫人口约 280户 1122人、监测对象30户111人。</t>
  </si>
  <si>
    <t>2023年淮滨县洪河主要支流污水治理项目</t>
  </si>
  <si>
    <t>按照“外源控制、内源治理、河道畅流、生态修复、水质提升”的治理思路，在洪河沿岸王家岗乡浅孜排涝闸、新费湾排涝闸、栏杆街道办事处许岗村、固城乡白布村、赵集镇赵集村五个村实施拦水坝、截污，栽植水生态植物。主要建设内容包括：新建拦水坝5座；排涝沟及污水塘清淤8万立方米;清除排涝沟及污水塘内绿藻等杂草;栽植水生态植物3.12万平方米。</t>
  </si>
  <si>
    <t>王家岗乡、
固城乡、栏杆街道办、赵集镇</t>
  </si>
  <si>
    <t>许岗村、白布村、赵集村等5个村</t>
  </si>
  <si>
    <t>县生态环境局</t>
  </si>
  <si>
    <t>通过对上述五个村实施拦坝、截污，有利于防止洪涝灾害，有利于截流水、增加水量的供给，有利于缓解缺水时期用水压力，有利于调节不同时间的用水平衡，有利于增加当地土壤含水量。栽植水生态植物，能吸收水中的过分养料，防止水质富营养化，释放出氧气，净化水质，最终达到水体清澈见底。能有效削减汇入河道的面源污染，显著改善洪河入淮河口刘寨村国控断面水质状况。受益群众达21421户76279人，其中脱贫人口10143户30073人。后续管理和维护均有上述四个乡镇负责。</t>
  </si>
  <si>
    <t>通过对上述五个村实施拦坝、截污，有利于防止洪涝灾害、有利于截流水增加水量的供给、有利于缓解缺水时期用水压力、有利于调节不同时间的用水平衡、有利于增加当地土壤含水量。栽植水生态植物，能吸收水中的过分养料，防止水质富营养化，释放出氧气，净化水质。最终达到水体清澈见底。能有效削减汇入河道的面源污染，显著改善洪河入淮河口刘寨村国控断面水质状况。</t>
  </si>
  <si>
    <t>2023年淮滨县期思镇洪香铺村人居环境综合整治项目</t>
  </si>
  <si>
    <t>在期思镇洪香铺村铺设沥青路面3800平方米；排水管道450米、雨水口73个；保温大棚2座；新建维修改造围墙300米；修缮大门一处；路沿石安装1320米；配套构筑物6座及其他相关的配套设施。</t>
  </si>
  <si>
    <t>县农业农村局、期思镇</t>
  </si>
  <si>
    <t>该项目的实施将整理洪香铺村沟塘4处约18亩，整体提升洪香铺村基础设施水平和人居环境，提高群众幸福感和满意度，为实现农文旅融合发展奠定坚实基础。受益群众2100人，其中脱贫群众838人。项目建成后移交到洪香铺村，由村里负责后续管护。</t>
  </si>
  <si>
    <t>该项目可极大改善村容村貌，提升村内人居环境，提高群众幸福感和满意度，共享发展成果。</t>
  </si>
  <si>
    <t>2023年淮滨县期思镇唐营村人居环境综合提质项目</t>
  </si>
  <si>
    <t>在唐营村建设雨水管网3.555千米；打造码头墙2.05千米；地坪修复4800平方米；道路硬化1324米；排水管涵及相关配套设施1250米；菜园竹片围栏6780米；道路两侧村容村貌提升配套建设5500米。</t>
  </si>
  <si>
    <t>唐营村</t>
  </si>
  <si>
    <t>该项目建设后将改善村内交通，方便群众出行，改善生产、生活出行条件，同时能够改善当地的村容村貌，加快当地农村城镇化建设进程，实现美丽乡村提质，受益群众2800人，其中脱贫群众1172人。项目建成后移交到唐营村，由村里负责后续管护。</t>
  </si>
  <si>
    <t>提高期思镇唐营村环境卫生基础设施建设水平，完善基础设施服务功能，满足村民及脱贫群众生活需求，改善人居生态环境，保持村容村貌干净整洁。</t>
  </si>
  <si>
    <t>2023年淮滨县期思镇期思村人居环境综合整治项目</t>
  </si>
  <si>
    <t>在期思村进行古城墙路面硬化450平方米及相关配套设施，修建城墙南道路150米；村内道路铺设沥青道路及环境提升2259平方米，新建道路及地面改造硬化3696平方米；道路两侧村容村貌提升相关配套建设。</t>
  </si>
  <si>
    <t>期思村</t>
  </si>
  <si>
    <t>该项目的实施可补齐期思镇期思村街道人居环境短板，提升期思镇主街道整体形象，加快实现期思村美丽乡村建设目标，受益群众1063户3783人，其中脱贫户31户99人、监测户6户30人。项目建成后移交到期思村，由村里负责后续管护。</t>
  </si>
  <si>
    <t>该项目可改善期思街道交通状况，有力促进旅游业的发展和增加群众收入，提升群众生活质量和满意度，依托项目区自然优势，通过发展旅游等产业增收。</t>
  </si>
  <si>
    <t>2023年淮滨县期思镇洪香铺村谢庄组桃园项目</t>
  </si>
  <si>
    <t>在洪香铺村谢庄组进行沟塘填土住宅填土15700方；修整塘坎1140平方米；新修混凝土路口2个120平方米；场地硬化2处160平方米；墙面翻新800平方米；道路两侧村容村貌提升配套建设1500米。</t>
  </si>
  <si>
    <t>该项目的实施将极大改善谢庄组群众生产生活条件，通过改善道路环境进一步加快美丽乡村建设，实现农旅融合发展，加快乡村振兴步伐，受益群众860人，其中脱贫群众45人。项目建成后移交到洪香铺村，由村里负责后续管护。</t>
  </si>
  <si>
    <t>通过修缮道路，改善道路环境，方便群众发展产业，促进农业增效、群众增收，建设雨污排水过滤池，有效解决群众生活用水排放问题，提升生活质量，有力促进当地农旅融合发展，加快乡村振兴步伐。</t>
  </si>
  <si>
    <t>2023年淮滨县期思镇王营村人居环境综合整治项目</t>
  </si>
  <si>
    <t>在期思镇王营村修建水泥混凝土道路长度700米，宽度4.5米及两侧村容村貌提升配套建设；空闲地治理2处及污水排水工程；路肩培土1.3千米；沿路小菜园整治安装栅栏336处。</t>
  </si>
  <si>
    <t>该项目建设后将改善村内交通，方便群众出行，改善生产、生活出行条件，同时能够改善当地的村容村貌，能有效提升当地群众文化娱乐生活，提升乡村振兴建设步伐，受益脱贫群众300余户。项目建成后移交到王营村，由村里负责后续管护。</t>
  </si>
  <si>
    <t>该项目建设后将改善村内交通，方便群众出行，改善生产、生活出行条件，同时能够改善当地的村容村貌，能有效提升当地群众文化娱乐生活，提升乡村振兴建设步伐。</t>
  </si>
  <si>
    <t>2023年淮滨县期思镇丁营村至期思街道人居环境提质项目</t>
  </si>
  <si>
    <t>在期思镇丁营村镇政府门口向南至城墙及河坝道路两边路面下水道改造273米，包括设置雨水井、阴井等；路基整修及铺设沥青路面1500平方米，铺设人行道砖1400平方米；丁营至城墙路肩培土2千米；空闲地治理1处。</t>
  </si>
  <si>
    <t>丁营村</t>
  </si>
  <si>
    <t>该项目的实施将极大改善村容村貌，基础设施的提质将促进群众生活质量提高，提升群众幸福感，加快当地城镇化建设进程，实现美丽乡村提质，受益脱贫群众315户，间接受益群众4000余人。项目建成后移交到丁营村，由村里负责后续管护。</t>
  </si>
  <si>
    <t>该项目的实施将极大改善村容村貌，基础设施的提质将促进群众生活质量提高，提升群众幸福感，加快当地城镇化建设进程，实现美丽乡村提质。</t>
  </si>
  <si>
    <t>2023年淮滨县期思镇期思村美丽乡村建设项目</t>
  </si>
  <si>
    <t>期思镇期思村中大街道路整修铺装长826米、宽6米沥青混凝土，两侧人行道硬化约4600平方米及排水等相关配套工程；农贸市场场地硬化3000平方米、市场主路及周边道路共计铺摊混凝土路面约1700平方米及排水等相关配套工程。</t>
  </si>
  <si>
    <t>县乡村振兴局、期思镇</t>
  </si>
  <si>
    <t>该项目建设后将大力改善期思镇街区交通状况，方便全镇群众出行和生活，通过农贸市场的相关建设，促进全镇经济发展，产业升级，提升群众生活质量提高，提升群众幸福感，加快当地城镇化建设进程，实现美丽乡村提质，受益群众30000余人，其中脱贫群众1413户。项目建成后移交到期思村，由村里负责后续管护。</t>
  </si>
  <si>
    <t>该项目建设后将大力改善期思镇街区交通状况，方便全镇群众出行和生活，通过农贸市场的相关建设，促进全镇经济发展，产业升级，提升群众生活质量提高，提升群众幸福感，加快当地城镇化建设进程，实现美丽乡村提质。</t>
  </si>
  <si>
    <t>2023年淮滨县期思镇农村公益事业建设项目</t>
  </si>
  <si>
    <t>期思村北街主路整修铺装长780米宽6米沥青混凝土、两侧人行道硬化及排水等相关配套工程；“三街五巷”（中学巷、徐氏巷、油坊巷等）道路共计约920米宽3.5米整修铺摊混凝土路面约3207.5平方米及排水沟整修约1354米；王营村村部至前王营道路长685米宽4.5米整修铺装混凝土路面约3053平方米，空闲地治理2处及相关配套设施工程；唐营村空闲地治理面积约1500平方米及相关配套设施工程，新建道路长55米宽4.5米整修铺摊混凝土路面约260平方米等相关配套工程。</t>
  </si>
  <si>
    <t>期思村、王营村、唐营村</t>
  </si>
  <si>
    <t>该项目建设后将改善镇域交通，方便群众出行，改善生产、生活出行条件，同时能够改善当地的村容村貌，加快当地农村城镇化建设进程，实现美丽乡村提质，受益群众6000余人，其中脱贫群众316户1353人。项目建成后移交到涉及村，由村里负责后续管护。</t>
  </si>
  <si>
    <t>该项目建设后将改善镇域交通，方便群众出行，改善生产、生活出行条件，同时能够改善当地的村容村貌，加快当地农村城镇化建设进程，实现美丽乡村提质。</t>
  </si>
  <si>
    <t>2023年淮滨县王店乡宋营村大田托管配套建设项目</t>
  </si>
  <si>
    <t>在王店乡宋营村新建停车区2个、304.8平方米；新铺地砖350平方米；水上浮桥一座142.5平方米；路面硬化55平方米；铺设涵管30米；清理水塘20亩，排水渠300米。</t>
  </si>
  <si>
    <t>该项目的实施完善休闲观光农业产业园的基础设施，提升农村人居环境质量，方便群众生产生活，提高群众满意度，受益农户620户2092人，其中脱贫人口121户467人。项目建成后产权归王店乡所有，项目完成并通过验收合格后，交由宋营村委会负责日常管理，明确管护责任人。</t>
  </si>
  <si>
    <t>完善休闲观光农业产业园的基础设施，提升农村人居环境质量，提高群众满意度。</t>
  </si>
  <si>
    <t>2023年淮滨县王店乡桃园村湖羊养殖基地生产路建设项目</t>
  </si>
  <si>
    <t>在王店乡桃园村新建一条宽6米，长550米的产业路。</t>
  </si>
  <si>
    <t>0.154万元/米</t>
  </si>
  <si>
    <t>桃园村</t>
  </si>
  <si>
    <t>该项目的实施完善产业园区的基础设施，方便群众生产生活，优化招商环境，促进产业发展，提高群众满意度。项目建成后资产产权归王店乡桃园村所有。直接受益农户50户221人，其中脱贫人口6户14人。该项目完成并通过验收合格后，交由桃园村委会负责管理，由其明确管护责任人。</t>
  </si>
  <si>
    <t>完善产业园区的基础设施，优化招商环境，提高群众满意度。</t>
  </si>
  <si>
    <t>2023年淮滨县三空桥乡麻东村蒙牛现代化奶源基地电力设施配套项目</t>
  </si>
  <si>
    <t>在麻里店东村新建10千伏电力线路及变压器，安装电杆组24根，导线架设3.7千米，真空断路器1台，配变压器1台。</t>
  </si>
  <si>
    <t>麻里店东村</t>
  </si>
  <si>
    <t>县乡村振兴局、三空桥乡</t>
  </si>
  <si>
    <t xml:space="preserve">此项目有效提升我乡麻里店东村基础设施条件，方便麻里店东村群众生产生活，为大力发展产业提供便利和保障，有效解决群众特别是脱贫及监测对象增产增收。全村受益群众可达630户2142人，其中脱贫人口90户489人、监测对象8户40人。该项目建成后产权归三空桥乡人民政府所有，并制定管护措施委托麻里店东村民委员会进行后续管护。  </t>
  </si>
  <si>
    <t>此项目有效提升我乡麻里店东村基础设施条件，方便麻里店东村群众生产生活，为大力发展产业提供便利和保障，有效解决群众特别是脱贫及监测对象增产增收。</t>
  </si>
  <si>
    <t>不需招投标</t>
  </si>
  <si>
    <t>2023年三空桥乡麻东村蒙牛现代化奶源基地旧渠治理项目</t>
  </si>
  <si>
    <t>对三空桥乡麻东村蒙牛现代化奶源基地内老旧沟渠进行清淤回填，老旧沟渠清淤约1.7万方，回填约11万方。</t>
  </si>
  <si>
    <t xml:space="preserve">此项目有效提升麻里店东村基础设施条件，方便麻里店东村群众生产生活，为大力发展产业提供便利和保障，有效解决群众特别是脱贫及监测对象增产增收。全村受益群众可达630户2142人，其中脱贫人口90户489人、监测对象8户40人。该项目建成后产权归三空桥乡人民政府所有，并制定管护措施委托麻里店东村民委员会进行后续管护。  </t>
  </si>
  <si>
    <t xml:space="preserve">此项目有效提升麻里店东村基础设施条件，方便麻里店东村群众生产生活，为大力发展产业提供便利和保障，有效解决群众特别是脱贫及监测对象增产增收，全村群众受益。  </t>
  </si>
  <si>
    <t>2023年淮滨县谷堆乡设施蔬菜基地配套设施建设项目</t>
  </si>
  <si>
    <t>在谷堆乡徐围村、杜营村，新建产业基地生产路1.562公里；新建过渠管涵34座；蔬菜基地道路改造提质1.27公里；对产业基地周围及基地内部排涝设施进行整修，局部修建生态护坡，共整治排涝沟7.839公里。</t>
  </si>
  <si>
    <t>徐围村、杜营村</t>
  </si>
  <si>
    <t xml:space="preserve"> 项目实施后，充分解决了设施蔬菜基地及周边群众农业生产出行难的问题，同时可解决设施蔬菜基地以及周边农田的排涝问题，可覆盖耕地1300余亩。可惠及徐围村、杜营村等2个村约4000余人，其中脱贫户162户644人。项目后期管护工作由项目所在村指定公益性岗位人员和产业基地经营者共同进行日常管护。</t>
  </si>
  <si>
    <t>改善蔬菜基地生产环境，方便群众生产生活，同时解决了基地周边农田的排水问题。</t>
  </si>
  <si>
    <t>2023淮滨县谷堆乡应急度汛除险加固工程</t>
  </si>
  <si>
    <t>在谷堆乡实施思河河道疏浚4处，朱湾险工基础除险加固300米、杜营险工基础及河坡除险加固172.68米,白露河堤防迎水面除险加固2795米,修建排水沟60处，排涝闸站维修加固6座。</t>
  </si>
  <si>
    <t>朱湾村、杜营村、孙岗村、王围村、唐店村、巴湾村、朱营村、周庄村等8个村</t>
  </si>
  <si>
    <t>县水利局、谷堆乡</t>
  </si>
  <si>
    <t>该项目实施后可确保圩区群众生命和财产安全更有保障，改善人民群众的生产生活条件，提高生活质量，有助于提升人居环境，使人们居住的环境更加舒适安全，有利于维护社会稳定协调发展，全面提高社会的持续发展能力，可覆盖耕地2.85万亩。可惠及朱湾村、杜营村、孙岗村、王围村、唐店村、巴湾村、朱营村、周庄村等8个村约2.21万余人，其中脱贫户628户2248人。项目后期管护工作由项目所在村指定公益性岗位人员和闸站管理员进行日常管护。</t>
  </si>
  <si>
    <t>确保圩区群众生命和财产安全更有保障，改善人民群众的生产生活条件，提高生活质量，有助于提升人居环境。</t>
  </si>
  <si>
    <t>2022年淮滨县台头乡S337-胡寨村雷店组乡村道路工程建设项目</t>
  </si>
  <si>
    <t>在台头乡台头村、贺店村、新庄台村、胡寨村新建四级水泥路8.47公里，路基宽7.5米，级配宽5.1米、厚16厘米，c30水泥路面宽4.5米、厚20厘米，新建板涵5米*2.5米一处，新建过路涵管40处。该项目受疫情影响当年没完工，2023年续建，项目计划总投资870万，2022年已经根据工程量安排整合资金300万，计划使用2023年整合资金570万元。</t>
  </si>
  <si>
    <t>台头村、贺店村、新庄台村、胡寨村</t>
  </si>
  <si>
    <t>县交运局、台头乡</t>
  </si>
  <si>
    <t>该项目的实施可使台头乡南片4个行政村实现区域循环，村村道路相通，整体提升台头乡基础设施建设水平和完善全乡交通体系。彻底解决该4村生产生活不便问题，为群众致富和人居环境整治提升奠定基础。受益群众2401户8010人，覆盖脱贫户390户1671人、监测户30户130人。项目完工后，乡村建立后续管理机制，成立管护队，由各村脱贫人员组成，形成利益联结机制，量化考核标准，统一发放报酬。</t>
  </si>
  <si>
    <t>该项目的实施可使台头乡南片4个行政村实现区域循环，村村道路相通，整体提升台头乡基础设施建设水平和完善全乡交通体系。彻底解决该4村生产生活不便问题，为群众致富和人居环境整治提升奠定基础。</t>
  </si>
  <si>
    <t>二、生产发展类项目合计</t>
  </si>
  <si>
    <t>金融扶贫</t>
  </si>
  <si>
    <t>2023年淮滨县脱贫人口小额信贷贷款贴息项目</t>
  </si>
  <si>
    <t>对全县扶贫小额贷款进行贴息，为脱贫户及风险未消除的监测对象发展产业提供资金支持。</t>
  </si>
  <si>
    <t>以银行报送的LPR值为标准</t>
  </si>
  <si>
    <t>16个乡镇（街道）</t>
  </si>
  <si>
    <t>274个行政村</t>
  </si>
  <si>
    <t>通过向3500户建档立卡脱贫人口及风险未消除的监测对象发放扶贫小额贷款，解决其生产发展资金短缺问题。</t>
  </si>
  <si>
    <t>解决建档立卡脱贫户及风险未消除的监测对象生产发展资金短缺问题。</t>
  </si>
  <si>
    <t>产业发展</t>
  </si>
  <si>
    <t>2023年淮滨县乡村振兴示范引领村集体经济提升项目</t>
  </si>
  <si>
    <t>在淮滨县先进制造业开发区新建劳动密集型服装纺织产业标准化厂房10000平方米，配套消防、水、电等室内设施，达到可入驻生产条件。</t>
  </si>
  <si>
    <t>淮滨县先进制造业开发区</t>
  </si>
  <si>
    <t>淮滨县</t>
  </si>
  <si>
    <t>县先进制造业开发区管委会</t>
  </si>
  <si>
    <t>项目建成后产权归乡村振兴示范引领村期思镇洪香铺村、期思镇曹圩村、王店乡宋营村、王店乡桃园村、张庄乡徐营村、赵集镇学礼村、谷堆乡徐围村、栏杆街道王湾村、新里镇陈围孜村、防胡镇蔡坡村、邓湾乡小集村、王家岗乡小圩村、芦集乡叶集村、马集镇项园村、固城乡张井村、张里乡朱前楼村、台头乡汤坡村、三空桥乡曹塘村18个村所有，并由其共同管理使用，资产收益约为投资额的6%，用于以上18个村巩固拓展脱贫成果和乡村振兴事业，资产收益部分分配到村，增加村集体收益，受益村制定资产收益分配方案，让更多群众分享集体资产收益，受益群众约7105户25530人，其中脱贫户1158户5129人，监测对象94户418人；同时可以带动当地农户务工增收，可吸纳当地群众务工就业200人，其中计划吸纳脱贫群众和监测对象40人务工，人均年增收20000元以上，确保脱贫人口务工年人均纯收入增幅高于当地平均水平。</t>
  </si>
  <si>
    <t>项目建成后资产形成的收益让更多群众受益；吸纳群众务工就业，确保脱贫人口务工年人均纯收入增幅高于当地平均水平，巩固脱贫成效显著。</t>
  </si>
  <si>
    <t>2023年淮滨县集体经济薄弱村巩固提升项目</t>
  </si>
  <si>
    <t>在淮滨县先进制造业开发区新建劳动密集型服装纺织产业标准化厂房12000平方米，配套消防、水、电、路等基础设施，达到可入驻生产条件。</t>
  </si>
  <si>
    <t>项目建成后资产产权归全县有巩固脱贫攻坚成果的16个乡镇（街道）40个集体经济收入最低的村所有，并由其管理使用，资产收益约为投资额的6%，用于40个集体经济薄弱村巩固拓展脱贫成果和乡村振兴事业，资产收益分配到村，受益村委制定产业受益分配方案，让更多群众分享产业资产收益，受益群众约11121户42213人，其中脱贫户1210户5670人，监测对象121户517人；该项目可以带动当地农户务工增收，可吸纳当地群众务工就业260人，其中计划吸纳脱贫群众和监测对象50人务工，人均年增收20000元以上，确保脱贫人口务工年人均纯收入增幅高于当地平均水平。</t>
  </si>
  <si>
    <t>2023年淮滨县乡村振兴示范区村集体经济提升项目</t>
  </si>
  <si>
    <t>项目建成后产权归期思镇期思村、祁营村、陈洼村、陈楼村、王营村、东寨村、任圩村、洪楼村、曹圩村五一村、洪香铺村、丁营村、染坊村、高庄村、唐营村、新安村；王店乡赵寨村、杨楼村、北庙村、沙坝村、李香铺村、袁店村、胡垴村、白岗村、刘桥村、吴楼村、建新村、王店村、桃园村、宋营村、半岗村、张扬村、小店村；张庄乡任店村、余庄村、徐营村、梧桐村32个村所有，并由其管理使用，资产收益约为投资额的6%，用于以上32个村巩固拓展脱贫成果和乡村振兴事业，资产收益分配到村，村级制定资产收益分配方案，让更多群众分享集体资产收益，受益群众约11433户42635人，其中脱贫户1653户6462人，监测对象193户752人；可以带动当地农户务工增收，可吸纳当地群众务工就业260人，其中计划吸纳脱贫群众和监测对象50人务工，人均年增收20000元以上，确保脱贫人口务工年人均纯收入增幅高于当地平均水平。</t>
  </si>
  <si>
    <t>2023年淮滨县三空桥乡麻东村蒙牛现代化奶源基地泌乳牛舍建设项目</t>
  </si>
  <si>
    <t>新建泌乳牛舍3栋,每栋长290米，宽31米，檐高4.5米。可存栏2160头。</t>
  </si>
  <si>
    <t>项目建成后产权归三空桥乡所有，并由其管理使用，可增加村集体经济收入，每年资产收益约为投资额的6%；带动当地农户发展产业，实现增收；可吸纳当地脱贫户及三类户群众就业，计划吸纳脱贫群众和监测对象40人务工，签订3年帮扶协议，人均年增收7000元以上。</t>
  </si>
  <si>
    <t>通过资产收益方式增加集体经济收入，由三空桥乡按照相关要求统筹使用，可用于村集体公益事业及帮扶脱贫群众；通过吸纳务工模式带动脱贫群众和监测对象增收。</t>
  </si>
  <si>
    <t>2023年淮滨县赵集镇简老庄村小型果蔬田园综合体配套项目</t>
  </si>
  <si>
    <t>在赵集镇简老庄村发展果蔬大棚特色采摘基地，配套新建生产生态道路1364平方米，廊架88米，道路两侧提质整理1300米，铺装护砌约1800平方米，产品销售及直播带货用房160平方米及相关配套设备，照明路灯53盏，休闲观光及引流设施7项。</t>
  </si>
  <si>
    <t>简老庄村</t>
  </si>
  <si>
    <t>项目建成后，资产归赵集镇简老庄村所有，并由其管护。可带动农产品年销售2000吨，受益群众574户2019人，脱贫户138户671人，其中监测户10户51人。带动周边群众参与80人，吸纳脱贫群众和监测对象10人务工，人均年增收7000元以上。</t>
  </si>
  <si>
    <t>通过产品展销及直播带货带动农产品年销售，通过吸纳务工模式带动脱贫群众和监测对象增收。</t>
  </si>
  <si>
    <t>2023年淮滨县邓湾乡小集村红薯育苗种植基地建设项目</t>
  </si>
  <si>
    <t>在邓湾乡小集村新建双层膜保温临摹棉连栋温室大棚1座（68米宽*136米长）；15米*68米含内保温冷缓棚1座；冷棚13座；购买杀秧机2台；收获机2台。</t>
  </si>
  <si>
    <t>小集村</t>
  </si>
  <si>
    <t>项目建成后产权归邓湾乡所有，并由其管理使用，每年资产收益约投资额的6%，主要用于邓湾乡巩固脱贫攻坚成果和乡村振兴，小集村受益群众703户2296人，其中脱贫人口84户343人，监测对象9户37人。计划吸纳脱贫群众和监测对象14人务工，签订3年帮扶协议，人均年增收7000元以上。</t>
  </si>
  <si>
    <t>项目建成后资产形成的收益让更多群众受益；吸纳群众务工就业，促进脱贫群众增收，巩固脱贫成效显著。</t>
  </si>
  <si>
    <t>2023年淮滨县支持弱筋小麦生产项目</t>
  </si>
  <si>
    <t>计划对全县80万亩小麦进行提质增效。采购农药、开展社会化服务、技术服务等工作，实现增产丰收。</t>
  </si>
  <si>
    <t>19个乡镇（街道）</t>
  </si>
  <si>
    <t>295个行政村（社区）</t>
  </si>
  <si>
    <t>项目覆盖19个乡镇（街道）脱贫户和监测户15750户。通过对全县小麦开展提质增效，以防治小麦条锈病、小麦赤霉病为重点，兼防纹枯病、白粉病、小麦蚜虫、粘虫，防干热风、防早衰，实施小麦“一喷三防”，实现全覆盖。推广安全高效农药，减少农药使用量，达到绿色防控的目的，确保小麦提质增产增效。可使全县小麦实现亩产380公斤左右，亩均增收340元，户均增收2100元。</t>
  </si>
  <si>
    <t>通过对全县小麦开展提质增效，以防治小麦条锈病、小麦赤霉病为重点，兼防纹枯病、白粉病、小麦蚜虫、粘虫，防干热风、防早衰，实施小麦“一喷三防”，实现全覆盖。推广安全高效农药，减少农药使用量，达到绿色防控的目的，确保小麦提质增产增效。</t>
  </si>
  <si>
    <t>2023年淮滨县弱筋小麦统一供种项目</t>
  </si>
  <si>
    <t>计划对30万亩弱筋小麦生产基地进行统一供种，亩均供种30斤，每斤补贴1元。资金直接补贴给弱筋小麦基地种植户。</t>
  </si>
  <si>
    <t>具体参见项目内容</t>
  </si>
  <si>
    <t>高标准农田示范区、部分重点村等弱筋小麦生产基地</t>
  </si>
  <si>
    <t>项目覆盖高标准农田示范区、部分重点村等弱筋小麦生产基地的农户，其中，脱贫户和监测户2000户左右。通过对30万亩弱筋小麦生产基地进行统一供种，可实现亩产400公斤左右，亩均增收340元，户均增收2100元。</t>
  </si>
  <si>
    <t>通过对30万亩弱筋小麦生产基地进行统一供种，可使高标准农田示范区、部分重点村等弱筋小麦生产基地的群众种植小麦实现亩均增收340元，户均增收2100元；发挥整合资金的使用效益。</t>
  </si>
  <si>
    <t>生产发展类</t>
  </si>
  <si>
    <t>2023年淮滨县期思镇洪香铺村高效种植大棚建设项目</t>
  </si>
  <si>
    <t>淮滨县期思镇鸡皮塘沿农场在期思镇洪香铺村投资500万元，新建高效种植暖棚20个，购买50匹履带旋耕机2台，高压微喷管20套及管道和水泵等相关设备。由于该项目是联农带农机制强的市级农业龙头企业按先建后补模式实施，符合（信乡振〔2023〕23号）文件精神，可支持该项目投资总额的30%，支持奖补资金150万元。</t>
  </si>
  <si>
    <t>按照该项目投资总额的30%进行奖补，所以，应支持奖补资金150万元。</t>
  </si>
  <si>
    <t>项目建成后产权归淮滨县期思镇鸡皮塘沿农场所有，并由其管理使用，对奖补资金部分按照5%提取收益不少于三年，三年后根据市场情况重新制定收益分配方式。收益主要用于巩固脱贫攻坚成果及乡村振兴、基础设施维护及公益岗位开发。该项目通过发展特色种植业、建设采摘体验区等，加快农旅融合发展，惠及全村群众2880人，其中，脱贫群众194户838人，监测户19户85人。计划吸纳脱贫群众和监测对象3人务工，签订3年帮扶协议，实现人均年增收7000元以上。</t>
  </si>
  <si>
    <t>该项目通过发展特色种植业、建设采摘体验区等，有力地促进了农旅融合发展，惠及全村群众2880人，其中，脱贫群众194户838人，监测户19户85人。通过吸纳务工模式带动脱贫群众和监测对象增收，计划吸纳脱贫群众和监测对象3人务工，户均年增收7000元以上，发挥整合资金的使用效益。</t>
  </si>
  <si>
    <t>2023年淮滨县生态防护林建设项目</t>
  </si>
  <si>
    <t>在16个乡镇（街道）建设生态防护林：暨在通村通组道路两侧、乡村坑塘周边、荒宅荒埂边、淮河干支流防浪平台等栽植当地优质落羽杉、雪松苗木30万株；采取综合抚育、抚育间伐、补植补造、除草、施肥、品种改良等措施实施森林抚育5000亩。米径3厘米、4厘米、5厘米落羽杉、雪松每株苗木预计价格分别为15元、20元、30元，栽植、管护费用预计为10元/株；森林抚育每亩200元。</t>
  </si>
  <si>
    <t>具体见项目内容</t>
  </si>
  <si>
    <t>135个行政村</t>
  </si>
  <si>
    <t>县林业局</t>
  </si>
  <si>
    <t>建设生态防护林，防风固沙，保护农田，逐步改善田间小气候，降低农田自然灾害，稳定增加粮食产量，改善乡村人居环境，助力乡村振兴发展，约60万亩基本农田和6万户农户受益，其中受益脱贫人口约0.5万户2万人，水稻小麦等每年可增收3000万斤、4500万元，户均增收750元；项目实施期间，可以通过劳务用工产生效益，人工挖穴（机械打穴除外）、栽植、涂白、浇水等环节均需要临时务工人员，由中标企业就近聘用（优先选择脱贫户），通过劳务用工带动脱贫。项目区林木成材后，可以通过出售林木，直接增加群众收入，发挥项目收益：5年后，每株落羽杉可生长至胸径10-12厘米，移植后卖大苗按照市场价格，每株价值80元（除去移植运输等费用），30万株产值可达2400万元，户均增收400元；10年后，每株落羽杉、雪松可出材0.2立方米，按照市场价格1000元/立方米，每株价值200元，30万株产值可达6000万元，户均增收1000元。项目管护期为1年，待项目达到规定标准后，将资产移交乡、村集体进行管护。收益100%归乡、村集体所有，即项目区群众所有：个人田间地头等位置的林木销售收益100%归群众个人所有；村、组等公共区域的林木销售收益归涉及村、组全体群众集体共有。</t>
  </si>
  <si>
    <t>建设生态防护林，可防风固沙，保护农田，逐步改善田间小气候，降低农田自然灾害，稳定增加粮食产量，提高群众收入。</t>
  </si>
  <si>
    <t>2023年淮滨县期思镇洪香铺村千亩莲子产业园建设项目</t>
  </si>
  <si>
    <t>在期思镇洪香铺村新建级配碎石路2500米；新挖排水渠2000米及相关的配套建设；700亩莲子基地土地平整及种植；观赏台1座（8米*8米）；莲子园建设4000平方米；莲子主题体验区2000平方米；拱形桥2座（4米*8米）等相关的配套设施。</t>
  </si>
  <si>
    <t>项目建成后产权归期思镇人民政府所有，并由其管理使用，每年资产收益不低于36万元，主要用于巩固脱贫攻坚成果及乡村振兴相关的基础设施维护及公益岗位支出等。该项目通过发展莲子特色产业、建设主题体验区、观景设施等，加快农旅融合发展，惠及全村群众2880人，其中脱贫群众838人。计划吸纳脱贫群众和监测对象12人务工，签订3年帮扶协议，实现人均年增收7000元以上。</t>
  </si>
  <si>
    <t>该项目可改善洪香铺村目前的交通、农田灌溉状况，有力促进特色产业发展和增加群众收入，提升群众满意度，脱贫户依托项目区自然优势。通过吸纳务工模式带动脱贫群众和监测对象增收。</t>
  </si>
  <si>
    <t>2023年淮滨县期思镇五一村千亩芡实基地农旅融合项目</t>
  </si>
  <si>
    <t>在期思镇五一村进行地面硬化1200平方米及新建入口水渠涵管150米；新建芡实主题展厅100平方米及配套设施；电商销售站及配套设施；芡实栈道700平方米；芡实采摘亭4个（5米*5米）；芡实体验亭2个（5米*8米）；芡实文化墙；芡实加工车间及沉淀池；入口马头墙；基地配套公共厕所一座；芡实田整修等相关的配套设施。</t>
  </si>
  <si>
    <t>五一村</t>
  </si>
  <si>
    <t>项目建成后产权归期思镇人民政府所有，并由其管理使用。每年资产收益不低于21万元，主要用于巩固脱贫攻坚成果及乡村振兴相关的基础设施维护及公益岗位支出等。该项目通过发展芡实特色产业、建设展厅、采摘、游览设施等，加快农旅融合发展，惠及全村群众880人，其中脱贫户23户57人。计划吸纳脱贫群众和监测对象7人务工，签订3年帮扶协议，实现人均年增收7000元以上。</t>
  </si>
  <si>
    <t>该项目可改善五一村目前的交通、农田灌溉状况，有力促进特色产业发展和增加群众收入，提升群众满意度，脱贫户依托项目区自然优势，通过吸纳务工模式带动脱贫群众和监测对象增收。</t>
  </si>
  <si>
    <t>2023年淮滨县王店乡桃园村湖羊养殖基地建设项目</t>
  </si>
  <si>
    <t>在王店乡桃园村新建数字管理中心1座 950平方米配套水电路；青储池1450平方米；羊舍6栋共2700平方米，配套羊架羊床食槽水电路等；清粪传送带6600平方米；硬化粪道和生产路等3000平方米；回填土方约2万立方米；堆粪场钢结构600平方米；沉尸井一口，深6米、长宽3.5米；烘干仓一套500吨；铁网围墙500米。</t>
  </si>
  <si>
    <t>项目建成后资产产权归王店乡所有，并由其管理使用。年收益不少于40万元，主要用于王店乡巩固脱贫攻坚成果和乡村振兴，直接受益农户548户1748人，其中脱贫人口20户44人，群众非常满意。该项目实施后发展特色产业，计划吸纳脱贫群众和监测对象10人务工，户均年增收7000元以上，发挥整合资金的使用效益。</t>
  </si>
  <si>
    <t>该项目实施后发展特色产业，计划吸纳脱贫群众和监测对象务工，促进增收，发挥整合资金的使用效益。</t>
  </si>
  <si>
    <t>2023年淮滨县三空桥乡油坊村肉牛养殖基地建设项目</t>
  </si>
  <si>
    <t>在三空桥乡油坊村新建钢结构牛舍2栋，建设面积3000平方米，每座长75米、宽20米、高5.7米。配套三级沉淀池1座；晒粪厂1座长20.24米、宽6.24米、高3.6米；配套水、电、路等基础设施。</t>
  </si>
  <si>
    <t>油坊村</t>
  </si>
  <si>
    <t>项目建成后产权归三空桥乡人民政府所有，并由其管理使用。每年资产收益不低于48万元，主要用于三空桥乡巩固脱贫攻坚成果、乡村振兴及壮大村集体经济，开展村级公益事业，提高群众满意度和幸福感，全村约731户2425人受益，其中脱贫户41户146人、监测对象3户16人。计划吸纳脱贫群众和监测对象10户10人务工，签订帮扶协议，人均年增收7000元以上。</t>
  </si>
  <si>
    <t>项目建成后资产形成的收益让更多群众受益；通过吸纳务工模式带动脱贫群众和监测对象增收，发挥整合资金的使用效益。</t>
  </si>
  <si>
    <t>2023年淮滨县固城乡邓营村小型蔬菜田园综合体配套项目</t>
  </si>
  <si>
    <t>在固城乡邓营村新建：电商销售综合服务厅288平方米（24米长*12米宽*6米高，含配套设备）；蔬菜冷库1575立方米（30米长*15米宽*3.5米高，含配套设施）；厂区土地平整提质3000平方米；砼地坪1000平方米；室外排水管网210米，雨水排水口16座，给水管道80米；150米-200米深井2眼（配套水泵压力罐等），厂区大门一套（6米宽*3米高）。</t>
  </si>
  <si>
    <t>邓营村</t>
  </si>
  <si>
    <t>县乡村振兴局、固城乡</t>
  </si>
  <si>
    <t>项目建成后，资产归固城乡人民政府所有，并由固城乡邓营村委会其进行日常管护。电子商务综合服务厅可打造网络销售平台，拓宽销售渠道；冷库提升新鲜蔬菜采摘量，便于蔬菜储存。可增加蔬菜等农产品年销售量达到30000斤，提升蔬菜经济效益；由固城乡邓营村委会与脱贫户签订带贫协议，带动周边群众参与50人，其中吸纳脱贫群众和监测对象30人务工，人均年增收7000元以上。项目完成后，蔬菜产口、场地合作年收益不低于32万元，40%用于开发村级公益性岗位，60%用于完善村级基础设施建设和产业发展。</t>
  </si>
  <si>
    <t>电子商务综合服务厅可打造网络销售平台，拓宽销售渠道；冷库提升新鲜蔬菜采摘量，便于蔬菜储存。可增加蔬菜等农产品年销售量达到30000斤，提升蔬菜经济效益；可带动周边脱贫群众务工，促进增收。</t>
  </si>
  <si>
    <t>2023年5月31</t>
  </si>
  <si>
    <t>2023年淮滨县马集镇郭集村扶持发展新型农村集体经济项目</t>
  </si>
  <si>
    <t>购买色选机1台、刨光机3台，出租给淮滨县树荣粮油加工有限公司用于大米的加工。</t>
  </si>
  <si>
    <t>50万元/村</t>
  </si>
  <si>
    <t>郭集村</t>
  </si>
  <si>
    <t>项目建成后，购买的机械、设备等产权归于村集体所有，由马集镇项园村管护使用。项目实施后每年可增加村集体经济收入5万元，可提供就业岗位30个，带动脱贫户、监测户和困难群众30人参与生产经营，人均可增加年收入2000元以上。集体经济收益，通过分配后，预计受益群众827户3070人，其中脱贫户103户414人，监测对象5户23人。</t>
  </si>
  <si>
    <t>扶持发展新型农村集体经济，购置集体资产，通过出租等方式增加村集体经济收入，带动产业发展、脱贫群众务工等，促进脱贫群众持续增收，群众满意度高。</t>
  </si>
  <si>
    <t>2023年淮滨县马集镇项园村扶持发展新型农村集体经济项目</t>
  </si>
  <si>
    <t>购买白米分级筛1个、去石机1个、龚谷机1台、分离筛1台、振动筛2台，出租给淮滨县树荣粮油加工有限公司用于大米的加工。</t>
  </si>
  <si>
    <t>项园村</t>
  </si>
  <si>
    <t>项目建成后，购买的机械、设备等产权归于村集体所有，由马集镇项园村管护使用。项目实施后每年可增加村集体经济收入5万元，带动30名群众就业，人均可增加年收入2000元以上。集体经济收益，通过分配后，预计受益群众284户1214人，其中脱贫户91户459人，监测对象7户31人。</t>
  </si>
  <si>
    <t>2023年淮滨县期思镇王营村扶持发展新型农村集体经济项目</t>
  </si>
  <si>
    <t>购买铡草机2台、粉碎机2台、秸秆打捆机2台，以资产出租的形式出租给淮滨县期思镇雪丽养牛场；采购优良种牛30头由淮滨县期思镇雪丽养牛场代养。</t>
  </si>
  <si>
    <t>项目建成后，购买的机械、设备等产权归于村集体所有，由期思镇王营村管护使用。成年牛销售所得资金除去采购种牛本金所得归淮滨县期思镇雪丽养牛场所有，种牛成本资金归王营村集体所有，淮滨县期思镇雪丽养牛场连续三年每年支付给村集体设备租金及收益分红共5万元，三年可增加村集体收入15万元；可提供就业岗位23个，带动脱贫户、监测户和困难群众19人参与生产经营，人均可增加年收入3000元以上；集体经济收益，通过分配后，预计受益群众21户53人，其中脱贫户5户18人，监测对象1户4人。</t>
  </si>
  <si>
    <t>2023年淮滨县期思镇任圩村扶持发展新型农村集体经济项目</t>
  </si>
  <si>
    <t>在五一村竹园组等村民组与60户农户签订租地协议，共租连片地530亩，用于引进芡实特色种植，任圩村集体购买旋耕机2台、芡实打磨机2台、芡实剥壳机2台、芡实包装机2台、芡实筛选机2台。</t>
  </si>
  <si>
    <t>任圩村</t>
  </si>
  <si>
    <t>项目建成后，购买的机械、设备等产权归于村集体所有，由期思镇任圩村管护使用。可提供就业岗位53个，带动脱贫户、监测户和困难群众13人参与生产经营，人均年增收3000元以上。集体经济收益，通过分配后，预计受益群众15户46人，其中脱贫户4户14人，监测对象2户7人。</t>
  </si>
  <si>
    <t xml:space="preserve">2023年淮滨县新里镇陈围孜村扶持发展新型农村集体经济项目 </t>
  </si>
  <si>
    <t>陈围孜村委员会利用项目资金50万元购买铲车1台、打米机1台、色选机1台、龚谷机 1台、碾米机1台，设备出租给淮滨县宽裕粮油购销有限公司，用于粮食的生产和加工。</t>
  </si>
  <si>
    <t>陈围孜村</t>
  </si>
  <si>
    <t>项目建成后，购买的机械、设备等不论租赁合同到期与否，产权均归于村集体所有。淮滨县宽裕粮油购销有限公司连续三年每年支付给村集体设备租金及收益分红共5万元，三年可增加村集体收入15万元。可提供就业岗位63个，带动脱贫户、监测户和困难群众128人参与生产经营，人均可增收2800元/年。集体经济收益通过分配后，预计受益群众36户128人，其中脱贫户29户76人，监测对象5户22人。</t>
  </si>
  <si>
    <t>2023年淮滨县赵集镇学礼村扶持发展新型农村集体经济项目</t>
  </si>
  <si>
    <t>学礼村委员会利用项目资金50万元购置两台上料机，两台拖拉机，出租给河南桃花田园生态农业科技有限公司使用，用于生产和加工。</t>
  </si>
  <si>
    <t>项目建成后，购买的机械、设备等产权归于村集体所有，由赵集镇学礼村管护使用，租金每年5元，连续三年可增加村集体经济收入15万元。可提供就业岗位25个，带动脱贫户、监测户和困难群众20人参与生产经营，人均可增加收入2000元/年；可带动对有意愿参与产业发展的农户260户共同发展产业。集体经济收益，通过分配后，预计受益群众260户1300人，其中脱贫户8户15人、监测对象3户13人。</t>
  </si>
  <si>
    <t>2023年淮滨县谷堆乡孙岗村扶持发展新型农村集体经济项目</t>
  </si>
  <si>
    <t>购买铡草机、粉碎机等设备3台出租给孙岗村股份经济合作社，采购优良种牛30头由孙岗村股份经济合作社代养。</t>
  </si>
  <si>
    <t>孙岗村</t>
  </si>
  <si>
    <t>项目建成后，购买的机械、设备等产权归于村集体所有，由谷堆乡孙岗村管护使用，成年牛销售所得资金除去采购种牛本金所得归孙岗村股份经济合作社所有，种牛成本资金归孙岗村集体所有，孙岗村股份经济合作社连续三年每年支付给村集体设备租金及收益分红共5万元，三年可增加村集体收入15万元；可带动脱贫户、监测户和周边群众30余人参与务工增收，人均年增收2600元以上；可引导周边20名以上群众发展该产业，带动当地特色产业发展，助力乡村振兴。集体经济收益，通过分配后，预计受益群众30户36人，其中脱贫户12户15人，监测对象3户3人。</t>
  </si>
  <si>
    <t>2023年淮滨县谷堆乡朱营村扶持发展新型农村集体经济项目</t>
  </si>
  <si>
    <t>购买铡草机、粉碎机等设备3台出租给淮滨县沃原专业种植合作社，采购优良种牛25头由淮滨县沃原专业种植合作社代养。</t>
  </si>
  <si>
    <t>朱营村</t>
  </si>
  <si>
    <t>项目建成后，购买的机械、设备等产权归于村集体所有，由谷堆乡朱营村管护使用，成年牛销售所得资金除去采购种牛本金所得归淮滨县沃原专业种植合作社所有，种牛成本资金归朱营村集体所有，淮滨县沃原专业种植合作社连续三年每年支付给村集体设备租金及收益分红共5万元，三年可增加村集体收入15万元；可带动脱贫户、监测户和周边群众20余人参与务工增收，人均年增收2000元以上；可引导周边20名以上群众发展该产业，带动当地特色产业发展，助力乡村振兴。集体经济收益，通过分配后，预计受益群众19户20人，其中脱贫户17户17人，监测对象2户3人。</t>
  </si>
  <si>
    <t>2023年淮滨县王店乡沙坝村扶持发展新型农村集体经济项目</t>
  </si>
  <si>
    <t>购买水泥储存罐一个、铲车一台、环保装置一台，出租给河南高磊混凝土有限责任公司用于混凝土的生产加工。</t>
  </si>
  <si>
    <t>沙坝村</t>
  </si>
  <si>
    <t>项目建成后，购买的水泥储存罐、铲车、环保装置等设备产权均归于村集体所有，由王店乡沙坝村管护使用。项目实施后每年增加村集体经济收入5万元。可提供就业岗位26个，带动脱贫户、监测户和困难群众20人参与生产经营，人均可增加年收入2000元以上；集体经济收益，通过分配后，预计受益群众132户596人，其中脱贫户35户156人，监测对象16户52人。</t>
  </si>
  <si>
    <t>2023年淮滨县张里乡朱前楼村扶持发展新型农村集体经济项目</t>
  </si>
  <si>
    <t>在朱前楼村前东、前西、后楼、马东、马西、小张庄等6个村民组与106户农户签到租地协议，共租地连片500亩土地，用于引进黑玉米特色种植，同时购买旋耕机2台、收割机2台，拉货车2台。</t>
  </si>
  <si>
    <t>朱前楼村</t>
  </si>
  <si>
    <t>项目建成后，购买的机械、设备等产权归于村集体所有，由张里乡朱前楼村管护使用。实施该项目，年均给村集体带来收入5万元，连续三年可增加收入15万元。可带动41户群众年收入增加5000元以上，可带动朱前楼村乡村旅游发展，发展餐饮、娱乐服务业。集体经济收益，通过分配后，预计受益群众41户168人，其中脱贫户18户72人，监测对象3户14人。</t>
  </si>
  <si>
    <t xml:space="preserve">2023年淮滨县芦集乡董空村扶持发展新型农村集体经济项目 </t>
  </si>
  <si>
    <t>购买充电桩4台、加油机6台合计10台设备，出租给淮滨县芦集乡花田能源有限公司用于新能源项目的建设。</t>
  </si>
  <si>
    <t>董空村</t>
  </si>
  <si>
    <t>项目建成后，购买的机械、设备等产权归于村集体所有，由芦集乡董空村管护使用。出租给淮滨县芦集乡花田能源有限公司，淮滨县芦集乡花田能源有限公司每年向董空村支付5万元，连续三年可增加收入15万元。可带动脱贫户、监测户和困难群众10人参与生产经营，人均可增加年收入2000元以上。集体经济收益，通过分配后，预计受益群众16户56人，其中脱贫户8户26人，监测对象2户9人。</t>
  </si>
  <si>
    <t xml:space="preserve">2023年淮滨县张庄乡九里村扶持发展新型农村集体经济项目 </t>
  </si>
  <si>
    <t>利用项目资金50万元购买脱壳机1台、联合收割机2台、插秧机1台、旋耕机1台。设备租赁给淮滨县培松种植养殖专业合作社，购买鱼苗由该合作社代养，项目资金购买的机械、设备等不论租赁合同到期与否，产权均归于村集体所有。</t>
  </si>
  <si>
    <t>九里村</t>
  </si>
  <si>
    <t>该项目资金购买的机械、设备等不论租赁合同到期与否，产权均归于村集体所有。项目实施后，淮滨县培松种植养殖专业合作社三年每年支付给村集体设备租金及收益分红共5万元，三年可增加村集体收入15万元；可带动脱贫户、监测户和困难群众30人务工，参与生产经营，人均每年增加收入2000元以上。建立充满活力的集体经济自我发展机制；全村20个村民组，1110户，总人口3782人，其中脱贫户70户，脱贫人口207人、监测户10户31人受益。促进新型农村集体经济发展，通过产业发展带动群众增收，增加村集体经济收入</t>
  </si>
  <si>
    <t>2023年淮滨县固城乡楚寨村扶持发展新型农村集体经济项目</t>
  </si>
  <si>
    <t>固城乡楚寨村注资50万元与淮滨县迦美纺织有限公司共同购置加弹机一台，租赁给淮滨县迦美纺织有限公司，用于扩大生产线，增加产能，带动群众就业。</t>
  </si>
  <si>
    <t>楚寨村</t>
  </si>
  <si>
    <t>项目建成后，购买的机械、设备等产权归于村集体所有，由固城乡楚寨村管护使用。项目实施后每年增加村集体经济收入5万元。提供就业岗位5个，带动脱贫户、监测户和困难群众5人参与生产经营，人均可增加年收入6000元以上。集体经济收益，通过分配后预计受益群众435户1557人，其中脱贫户31户94人，监测对象3户8人。</t>
  </si>
  <si>
    <t>2023年淮滨县王家岗乡小圩村扶持发展新型农村集体经济项目</t>
  </si>
  <si>
    <t>购买水泥储存罐一个、铲车一台、环保装置一台，出租给淮滨县永恒混凝土有限公司用于混凝土的生产加工。</t>
  </si>
  <si>
    <t>王家岗</t>
  </si>
  <si>
    <t>小圩村</t>
  </si>
  <si>
    <t>项目建成后，购买的水泥储存罐、铲车、环保装置等设备产权均归于村集体所有，由王家岗乡小圩村管护使用。项目实施后每年增加村集体经济收入5万元。提供就业岗位25个，带动脱贫户、监测户和困难群众20人参与生产经营，人均可增加年收入2000元以上。集体经济收益，通过分配后预计受益群众192户942人，其中脱贫户158户814人、监测对象13户50人。</t>
  </si>
  <si>
    <t>公益岗位</t>
  </si>
  <si>
    <t>2023年淮滨县脱贫人口和“三类人群”公益性岗位开发安置就业项目</t>
  </si>
  <si>
    <t>为巩固拓展脱贫攻坚成果同乡村振兴有效衔接，严格落实“四个不摘”工作要求，妥善解决外出就业困难的脱贫人口和监测对象劳动力就业问题，充分发挥公益性岗位在安置脱贫人口和监测对象劳动力转移就业方面的积极作用，帮助其实现稳定增收，根据河南省人社厅、财政厅《关于印发河南省公益性岗位管理办法的通知》（豫人社办〔2020〕23号）、《淮滨县开发护河保洁员公益性岗位安置脱贫劳动力、“三类人群”等人员就业工作方案》（淮人社〔2021〕93号）等文件精神，本着“政府主导、社会参与、统筹开发、分级负责、面向基层、动态监控、因事设岗、以人定岗、适度补助”的工作原则，面向全县16个乡镇（街道）274个行政村脱贫劳动力和“三类人群”，开发村级卫生保洁员、生态护林员、护校管理员、村级治安巡逻员、村级社保平台协管员、护河保洁员和户容卫生管理员等公益性服务岗位5800个。按非全日制小时最低工资标准每人每月500元、户容卫生管理员每人每月200元发放。</t>
  </si>
  <si>
    <t>县人社局</t>
  </si>
  <si>
    <t>该项目面向全县16个乡镇（街道）274个行政村脱贫人口和“三类人群开发公益性服务岗位，充分发挥公益性岗位在安置农村脱贫劳动力转移就业的积极作用，巩固脱贫攻坚成果、推进乡村振兴，惠及脱贫人口5800人，每人每年增收2400元、6000元。</t>
  </si>
  <si>
    <t>为脱贫人口和“三类人群”提供务工岗位，充分发挥公益性岗位在安置农村脱贫劳动力转移就业的积极作用，增加脱贫人口和“三类人群”收入。</t>
  </si>
  <si>
    <t>就业扶贫</t>
  </si>
  <si>
    <t>2023年淮滨县对脱贫人口和监测对象通过外出务工实现稳定就业进行交通补助项目</t>
  </si>
  <si>
    <t>为巩固拓展脱贫攻坚成果，充分调动脱贫人口和监测对象自我发展的积极性，增强其内生动力，根据《关于加强财政衔接资金推进乡村振兴补助资金使用管理的通知》（豫财农综2022〕5号）文件精神，对全县16个乡镇（街道）274个行政村脱贫人口和监测对象家庭通过外出务工就业收入到达全家人均8000元以上的给予外出务工交通补助。脱贫人口和监测对象通过外出务工到县内务工的，每户给予交通补助500元；到县外省内的务工的，每户给予交通补助800元；到省外务工的，每户给予交通补助1000元；在县高新技术开发区务工的，增加补助100元/人。补助就高不就低，不重复补助。预计惠及脱贫人口和监测对象17218户。</t>
  </si>
  <si>
    <t>该项目的实施充分调动脱贫人口和监测对象自我发展的积极性，促进脱贫人口和监测对象就业增收，增强其内生动力，巩固拓展脱贫攻坚成果推进乡村振兴，预计惠及脱贫人口和监测对象17218户，每户增收30000元。</t>
  </si>
  <si>
    <t>充分调动脱贫人口和监测对象自我发展的积极性，促进脱贫人口和监测对象就业增收，增强其内生动力，实现稳定增收。</t>
  </si>
  <si>
    <t>2023年淮滨县产业发展实用技术培训项目</t>
  </si>
  <si>
    <t>以实现群众就业、创业，增加群众收入为目标，着力加强农业科技培训、指导和推广，促进“一村一品”发展，培育支柱产业，实现区域经济发展带动乡村振兴。2023年重点农业特色产业计划开展实用技术培训8期，培训850人，培训对象为发展农业特色产业的群众（含脱贫群众）、新型农业经营主体负责人和技术人员、农业特色产业基地负责人和技术人员。</t>
  </si>
  <si>
    <t xml:space="preserve">通过对850人开展农业特色产业实用技术培训，培训对象为发展农业特色产业的群众（含脱贫群众）、新型农业经营主体负责人和技术人员、农业特色产业基地负责人和技术人员，可辐射带动群众1000户，户均增收5000元以上。 </t>
  </si>
  <si>
    <t>通过开展农业特色产业实用技术培训，带动群众增收，发挥整合资金的使用效益。</t>
  </si>
  <si>
    <t>77.2023年淮滨县雨露计划培训项目小计（4个）</t>
  </si>
  <si>
    <t>能力建设</t>
  </si>
  <si>
    <t>2022年淮滨县雨露计划下半年短期技能培训补贴项目</t>
  </si>
  <si>
    <t>2022年下半年短期技能培训补贴285人，每人2000元标准，需补助资金57万元。</t>
  </si>
  <si>
    <t>A类2000元/人；C类1500元/人。</t>
  </si>
  <si>
    <t>短期技能培训补贴285人，帮助285名脱贫劳动力通过学习一技之长拓宽就业渠道，提升劳动素养，转移就业增加务工收入。</t>
  </si>
  <si>
    <t>使脱贫劳动力通过学习一技之长拓宽就业渠道，提升劳动素养，转移就业增加务工收入。</t>
  </si>
  <si>
    <t>2023年淮滨县雨露计划上半年短期技能培训补贴项目</t>
  </si>
  <si>
    <t>2023年上半年短期技能培训补贴234人，每人2000元标准，需补助资金46.8万元。</t>
  </si>
  <si>
    <t>短期技能培训补贴234人，帮助234名脱贫劳动力通过学习一技之长拓宽就业渠道，提升劳动素养，转移就业增加务工收入。</t>
  </si>
  <si>
    <t>2022年淮滨县雨露计划秋季职业教育助学补贴项目</t>
  </si>
  <si>
    <t>2022年秋季职业教育助学补贴2075人，每人每学期1500元补助标准，需资金311.25万元。</t>
  </si>
  <si>
    <t>1500元/人</t>
  </si>
  <si>
    <t>建档立卡脱贫人口职业教育补贴2075人，可资助2075名农村脱贫家庭新成长劳动力接受职业教育，通过学习一技之长拓宽就业渠道，提升劳动素养，增加务工收入。</t>
  </si>
  <si>
    <t>使建档立卡脱贫人口有一技之长，增强就业能力，增加就业收入。</t>
  </si>
  <si>
    <t>2023年淮滨县雨露计划春季职业教育助学补贴项目</t>
  </si>
  <si>
    <t>2023年春季职业教育助学补贴2054人，每人每学期1500元补助标准，需资金308.1万元。</t>
  </si>
  <si>
    <t>建档立卡脱贫人口职业教育补贴2054人，可资助2054名农村脱贫家庭新成长劳动力接受职业教育，通过学习一技之长拓宽就业渠道，提升劳动素养，增加务工收入。</t>
  </si>
  <si>
    <t>三、其他类项目合计</t>
  </si>
  <si>
    <t>其他类</t>
  </si>
  <si>
    <t>2023年淮滨县统筹整合财政涉农资金项目管理费</t>
  </si>
  <si>
    <t>该项目管理费主要用于项目单位本年度整合资金项目前期设计、评审、招标、监理、验收、绩效管理等与项目管理相关的支出。</t>
  </si>
  <si>
    <t>县乡村振兴局等项目单位</t>
  </si>
  <si>
    <t>项目管理费涉及工程筹建至竣工验收之后评估全过程所需的管理费用，为整合资金项目的顺利实施提供了保障，确保了项目质量，推动了项目实施进度，进一步提高了整合资金使用效益，从而更有利于实现巩固拓展脱贫攻坚成果同乡村振兴有效衔接。</t>
  </si>
  <si>
    <t>为整合资金项目的顺利实施提供了保障，确保了项目质量，推动了项目实施进度，进一步提高了整合资金使用效益。</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</si>
</sst>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yyyy&quot;年&quot;m&quot;月&quot;d&quot;日&quot;;@"/>
  </numFmts>
  <fonts count="35">
    <font>
      <sz val="12"/>
      <name val="宋体"/>
      <charset val="134"/>
    </font>
    <font>
      <b/>
      <sz val="18"/>
      <name val="宋体"/>
      <charset val="134"/>
    </font>
    <font>
      <b/>
      <sz val="10"/>
      <name val="宋体"/>
      <charset val="134"/>
    </font>
    <font>
      <b/>
      <sz val="12"/>
      <name val="宋体"/>
      <charset val="134"/>
    </font>
    <font>
      <sz val="10"/>
      <name val="宋体"/>
      <charset val="134"/>
    </font>
    <font>
      <sz val="11"/>
      <name val="仿宋"/>
      <charset val="134"/>
    </font>
    <font>
      <b/>
      <sz val="10"/>
      <name val="仿宋"/>
      <charset val="134"/>
    </font>
    <font>
      <sz val="16"/>
      <name val="宋体"/>
      <charset val="134"/>
    </font>
    <font>
      <sz val="14"/>
      <name val="宋体"/>
      <charset val="134"/>
    </font>
    <font>
      <b/>
      <sz val="26"/>
      <name val="宋体"/>
      <charset val="134"/>
    </font>
    <font>
      <b/>
      <sz val="11"/>
      <name val="仿宋"/>
      <charset val="134"/>
    </font>
    <font>
      <sz val="12"/>
      <name val="仿宋"/>
      <charset val="134"/>
    </font>
    <font>
      <b/>
      <sz val="12"/>
      <name val="仿宋"/>
      <charset val="134"/>
    </font>
    <font>
      <sz val="1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34" fillId="0" borderId="0"/>
  </cellStyleXfs>
  <cellXfs count="7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6" fillId="0" borderId="0" xfId="0" applyFont="1" applyFill="1" applyBorder="1" applyAlignment="1">
      <alignment vertical="center"/>
    </xf>
    <xf numFmtId="0" fontId="6" fillId="2"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Alignment="1">
      <alignment horizontal="center" vertical="center"/>
    </xf>
    <xf numFmtId="0" fontId="0"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Fill="1">
      <alignment vertical="center"/>
    </xf>
    <xf numFmtId="0" fontId="4" fillId="0" borderId="0" xfId="0" applyFont="1">
      <alignment vertical="center"/>
    </xf>
    <xf numFmtId="0" fontId="2" fillId="0" borderId="0" xfId="0" applyFont="1">
      <alignment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7" fillId="0" borderId="0" xfId="0" applyFont="1" applyFill="1">
      <alignment vertical="center"/>
    </xf>
    <xf numFmtId="0" fontId="8" fillId="0" borderId="0" xfId="0" applyFont="1" applyFill="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0" fillId="0" borderId="1" xfId="49"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1" xfId="0" applyFont="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indent="2"/>
    </xf>
    <xf numFmtId="0" fontId="5"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4" fillId="0" borderId="0" xfId="0" applyFont="1" applyFill="1">
      <alignment vertical="center"/>
    </xf>
    <xf numFmtId="31" fontId="5" fillId="0" borderId="1" xfId="0" applyNumberFormat="1" applyFont="1" applyFill="1" applyBorder="1" applyAlignment="1">
      <alignment horizontal="center" vertical="center"/>
    </xf>
    <xf numFmtId="31" fontId="10" fillId="0" borderId="1" xfId="0" applyNumberFormat="1" applyFont="1" applyFill="1" applyBorder="1" applyAlignment="1">
      <alignment horizontal="center" vertical="center"/>
    </xf>
    <xf numFmtId="31" fontId="5" fillId="0" borderId="1" xfId="0" applyNumberFormat="1" applyFont="1" applyFill="1" applyBorder="1" applyAlignment="1">
      <alignment horizontal="justify" vertical="center"/>
    </xf>
    <xf numFmtId="31" fontId="5" fillId="0" borderId="1" xfId="0" applyNumberFormat="1" applyFont="1" applyBorder="1" applyAlignment="1">
      <alignment horizontal="center" vertical="center"/>
    </xf>
    <xf numFmtId="0" fontId="10" fillId="0" borderId="1" xfId="0" applyFont="1" applyFill="1" applyBorder="1" applyAlignment="1">
      <alignment vertical="center"/>
    </xf>
    <xf numFmtId="178" fontId="5"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177" fontId="5" fillId="0" borderId="1" xfId="0" applyNumberFormat="1" applyFont="1" applyFill="1" applyBorder="1" applyAlignment="1">
      <alignment horizontal="center" vertical="center" wrapText="1"/>
    </xf>
    <xf numFmtId="0" fontId="12" fillId="0" borderId="1" xfId="0" applyFont="1" applyFill="1" applyBorder="1">
      <alignment vertical="center"/>
    </xf>
    <xf numFmtId="0" fontId="5" fillId="0" borderId="1" xfId="0" applyFont="1" applyFill="1" applyBorder="1">
      <alignment vertical="center"/>
    </xf>
    <xf numFmtId="0" fontId="5" fillId="0" borderId="0" xfId="0" applyFont="1" applyFill="1" applyBorder="1" applyAlignment="1">
      <alignment horizontal="center" vertical="center" wrapText="1"/>
    </xf>
    <xf numFmtId="0" fontId="10" fillId="0" borderId="1" xfId="0" applyFont="1" applyFill="1" applyBorder="1">
      <alignment vertical="center"/>
    </xf>
    <xf numFmtId="31" fontId="5"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so.com/doc/1550374-163887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13"/>
  <sheetViews>
    <sheetView tabSelected="1" view="pageBreakPreview" zoomScale="60" zoomScaleNormal="70" workbookViewId="0">
      <pane xSplit="4" topLeftCell="E1" activePane="topRight" state="frozen"/>
      <selection/>
      <selection pane="topRight" activeCell="L8" sqref="L8"/>
    </sheetView>
  </sheetViews>
  <sheetFormatPr defaultColWidth="9" defaultRowHeight="15.6"/>
  <cols>
    <col min="1" max="1" width="5.55" style="18" customWidth="1"/>
    <col min="2" max="2" width="5.28333333333333" style="18" customWidth="1"/>
    <col min="3" max="3" width="9" style="18" customWidth="1"/>
    <col min="4" max="4" width="20.625" style="18" customWidth="1"/>
    <col min="5" max="5" width="49.3333333333333" style="19" customWidth="1"/>
    <col min="6" max="6" width="7.71666666666667" style="20" customWidth="1"/>
    <col min="7" max="7" width="10.75" style="20" customWidth="1"/>
    <col min="8" max="8" width="7.85833333333333" style="20" customWidth="1"/>
    <col min="9" max="9" width="10.25" style="20" customWidth="1"/>
    <col min="10" max="10" width="10.1416666666667" style="20" customWidth="1"/>
    <col min="11" max="11" width="9.99166666666667" style="20" customWidth="1"/>
    <col min="12" max="12" width="9" style="20" customWidth="1"/>
    <col min="13" max="13" width="10.125" style="20" customWidth="1"/>
    <col min="14" max="14" width="9.13333333333333" style="20" customWidth="1"/>
    <col min="15" max="15" width="41.8333333333333" style="19" customWidth="1"/>
    <col min="16" max="16" width="29.1416666666667" style="19" customWidth="1"/>
    <col min="17" max="17" width="15.75" style="18" customWidth="1"/>
    <col min="18" max="18" width="15.2833333333333" style="18" customWidth="1"/>
    <col min="19" max="20" width="15.7083333333333" style="18" customWidth="1"/>
    <col min="21" max="21" width="4.875" style="18" customWidth="1"/>
  </cols>
  <sheetData>
    <row r="1" ht="20.4" spans="1:2">
      <c r="A1" s="21" t="s">
        <v>0</v>
      </c>
      <c r="B1" s="22"/>
    </row>
    <row r="2" s="1" customFormat="1" ht="63" customHeight="1" spans="1:21">
      <c r="A2" s="23" t="s">
        <v>1</v>
      </c>
      <c r="B2" s="23"/>
      <c r="C2" s="23"/>
      <c r="D2" s="23"/>
      <c r="E2" s="24"/>
      <c r="F2" s="23"/>
      <c r="G2" s="23"/>
      <c r="H2" s="23"/>
      <c r="I2" s="23"/>
      <c r="J2" s="23"/>
      <c r="K2" s="23"/>
      <c r="L2" s="23"/>
      <c r="M2" s="23"/>
      <c r="N2" s="23"/>
      <c r="O2" s="24"/>
      <c r="P2" s="24"/>
      <c r="Q2" s="23"/>
      <c r="R2" s="23"/>
      <c r="S2" s="23"/>
      <c r="T2" s="23"/>
      <c r="U2" s="23"/>
    </row>
    <row r="3" ht="21" customHeight="1" spans="20:21">
      <c r="T3" s="6" t="s">
        <v>2</v>
      </c>
      <c r="U3" s="49"/>
    </row>
    <row r="4" s="2" customFormat="1" ht="25" customHeight="1" spans="1:21">
      <c r="A4" s="25" t="s">
        <v>3</v>
      </c>
      <c r="B4" s="26" t="s">
        <v>4</v>
      </c>
      <c r="C4" s="25" t="s">
        <v>5</v>
      </c>
      <c r="D4" s="25" t="s">
        <v>6</v>
      </c>
      <c r="E4" s="25" t="s">
        <v>7</v>
      </c>
      <c r="F4" s="25" t="s">
        <v>8</v>
      </c>
      <c r="G4" s="25" t="s">
        <v>9</v>
      </c>
      <c r="H4" s="25"/>
      <c r="I4" s="25" t="s">
        <v>10</v>
      </c>
      <c r="J4" s="25"/>
      <c r="K4" s="25"/>
      <c r="L4" s="25"/>
      <c r="M4" s="25"/>
      <c r="N4" s="25" t="s">
        <v>11</v>
      </c>
      <c r="O4" s="25" t="s">
        <v>12</v>
      </c>
      <c r="P4" s="26" t="s">
        <v>13</v>
      </c>
      <c r="Q4" s="25" t="s">
        <v>14</v>
      </c>
      <c r="R4" s="25"/>
      <c r="S4" s="25"/>
      <c r="T4" s="25"/>
      <c r="U4" s="25" t="s">
        <v>15</v>
      </c>
    </row>
    <row r="5" s="2" customFormat="1" ht="31" customHeight="1" spans="1:21">
      <c r="A5" s="25"/>
      <c r="B5" s="25"/>
      <c r="C5" s="25"/>
      <c r="D5" s="25"/>
      <c r="E5" s="25" t="s">
        <v>16</v>
      </c>
      <c r="F5" s="25"/>
      <c r="G5" s="25" t="s">
        <v>17</v>
      </c>
      <c r="H5" s="25" t="s">
        <v>18</v>
      </c>
      <c r="I5" s="25" t="s">
        <v>19</v>
      </c>
      <c r="J5" s="25" t="s">
        <v>20</v>
      </c>
      <c r="K5" s="25" t="s">
        <v>21</v>
      </c>
      <c r="L5" s="25" t="s">
        <v>22</v>
      </c>
      <c r="M5" s="25" t="s">
        <v>23</v>
      </c>
      <c r="N5" s="25"/>
      <c r="O5" s="25"/>
      <c r="P5" s="25"/>
      <c r="Q5" s="26" t="s">
        <v>24</v>
      </c>
      <c r="R5" s="25" t="s">
        <v>25</v>
      </c>
      <c r="S5" s="25" t="s">
        <v>26</v>
      </c>
      <c r="T5" s="26" t="s">
        <v>27</v>
      </c>
      <c r="U5" s="25"/>
    </row>
    <row r="6" s="3" customFormat="1" ht="38" customHeight="1" spans="1:21">
      <c r="A6" s="27" t="s">
        <v>19</v>
      </c>
      <c r="B6" s="27"/>
      <c r="C6" s="27"/>
      <c r="D6" s="27"/>
      <c r="E6" s="27"/>
      <c r="F6" s="27"/>
      <c r="G6" s="27"/>
      <c r="H6" s="27"/>
      <c r="I6" s="27">
        <f>I7+I73+I112</f>
        <v>47962.58</v>
      </c>
      <c r="J6" s="27">
        <f>J7+J73+J112</f>
        <v>25633.5</v>
      </c>
      <c r="K6" s="27">
        <f>K7+K73+K112</f>
        <v>8129.08</v>
      </c>
      <c r="L6" s="27">
        <f>L7+L73+L112</f>
        <v>2600</v>
      </c>
      <c r="M6" s="27">
        <f>M7+M73+M112</f>
        <v>11600</v>
      </c>
      <c r="N6" s="45"/>
      <c r="O6" s="27"/>
      <c r="P6" s="27"/>
      <c r="Q6" s="27"/>
      <c r="R6" s="27"/>
      <c r="S6" s="27"/>
      <c r="T6" s="27"/>
      <c r="U6" s="27"/>
    </row>
    <row r="7" s="3" customFormat="1" ht="33" customHeight="1" spans="1:21">
      <c r="A7" s="27" t="s">
        <v>28</v>
      </c>
      <c r="B7" s="27"/>
      <c r="C7" s="27"/>
      <c r="D7" s="27"/>
      <c r="E7" s="27"/>
      <c r="F7" s="27"/>
      <c r="G7" s="27"/>
      <c r="H7" s="27"/>
      <c r="I7" s="27">
        <f>SUM(I8:I72)-I10-I25</f>
        <v>23960</v>
      </c>
      <c r="J7" s="27">
        <f>SUM(J8:J72)-J10-J25</f>
        <v>14655.52</v>
      </c>
      <c r="K7" s="27">
        <f>SUM(K8:K72)-K10-K25</f>
        <v>4197.08</v>
      </c>
      <c r="L7" s="27">
        <f>SUM(L8:L72)-L10-L25</f>
        <v>800.53</v>
      </c>
      <c r="M7" s="27">
        <f>SUM(M8:M72)-M10-M25</f>
        <v>4306.87</v>
      </c>
      <c r="N7" s="45"/>
      <c r="O7" s="27"/>
      <c r="P7" s="27"/>
      <c r="Q7" s="27"/>
      <c r="R7" s="27"/>
      <c r="S7" s="27"/>
      <c r="T7" s="27"/>
      <c r="U7" s="27"/>
    </row>
    <row r="8" s="4" customFormat="1" ht="138" customHeight="1" spans="1:21">
      <c r="A8" s="28">
        <v>1</v>
      </c>
      <c r="B8" s="29" t="s">
        <v>29</v>
      </c>
      <c r="C8" s="29" t="s">
        <v>30</v>
      </c>
      <c r="D8" s="30" t="s">
        <v>31</v>
      </c>
      <c r="E8" s="31" t="s">
        <v>32</v>
      </c>
      <c r="F8" s="29" t="s">
        <v>33</v>
      </c>
      <c r="G8" s="29" t="s">
        <v>34</v>
      </c>
      <c r="H8" s="29" t="s">
        <v>35</v>
      </c>
      <c r="I8" s="30">
        <f>SUM(J8:M8)</f>
        <v>5000</v>
      </c>
      <c r="J8" s="28">
        <v>2087.1</v>
      </c>
      <c r="K8" s="28">
        <v>1358</v>
      </c>
      <c r="L8" s="28"/>
      <c r="M8" s="28">
        <v>1554.9</v>
      </c>
      <c r="N8" s="29" t="s">
        <v>36</v>
      </c>
      <c r="O8" s="31" t="s">
        <v>37</v>
      </c>
      <c r="P8" s="31" t="s">
        <v>38</v>
      </c>
      <c r="Q8" s="50">
        <v>45061</v>
      </c>
      <c r="R8" s="50">
        <v>45071</v>
      </c>
      <c r="S8" s="50">
        <v>45224</v>
      </c>
      <c r="T8" s="50">
        <v>45255</v>
      </c>
      <c r="U8" s="28"/>
    </row>
    <row r="9" s="4" customFormat="1" ht="106" customHeight="1" spans="1:21">
      <c r="A9" s="28">
        <v>2</v>
      </c>
      <c r="B9" s="29" t="s">
        <v>29</v>
      </c>
      <c r="C9" s="29" t="s">
        <v>30</v>
      </c>
      <c r="D9" s="30" t="s">
        <v>39</v>
      </c>
      <c r="E9" s="31" t="s">
        <v>40</v>
      </c>
      <c r="F9" s="29" t="s">
        <v>41</v>
      </c>
      <c r="G9" s="29" t="s">
        <v>42</v>
      </c>
      <c r="H9" s="29" t="s">
        <v>43</v>
      </c>
      <c r="I9" s="30">
        <f>SUM(J9:M9)</f>
        <v>1000</v>
      </c>
      <c r="J9" s="28">
        <v>700</v>
      </c>
      <c r="K9" s="28">
        <v>300</v>
      </c>
      <c r="L9" s="28"/>
      <c r="M9" s="28"/>
      <c r="N9" s="29" t="s">
        <v>36</v>
      </c>
      <c r="O9" s="31" t="s">
        <v>44</v>
      </c>
      <c r="P9" s="31" t="s">
        <v>45</v>
      </c>
      <c r="Q9" s="50">
        <v>45061</v>
      </c>
      <c r="R9" s="50">
        <v>45071</v>
      </c>
      <c r="S9" s="50">
        <v>45224</v>
      </c>
      <c r="T9" s="50">
        <v>45255</v>
      </c>
      <c r="U9" s="28"/>
    </row>
    <row r="10" s="2" customFormat="1" ht="28.8" spans="1:21">
      <c r="A10" s="32">
        <v>3</v>
      </c>
      <c r="B10" s="33" t="s">
        <v>46</v>
      </c>
      <c r="C10" s="33"/>
      <c r="D10" s="33"/>
      <c r="E10" s="34"/>
      <c r="F10" s="33"/>
      <c r="G10" s="33"/>
      <c r="H10" s="33"/>
      <c r="I10" s="32">
        <f>SUM(I11:I21)</f>
        <v>2910</v>
      </c>
      <c r="J10" s="32">
        <f>SUM(J11:J21)</f>
        <v>684</v>
      </c>
      <c r="K10" s="32">
        <f>SUM(K11:K21)</f>
        <v>913</v>
      </c>
      <c r="L10" s="32">
        <f>SUM(L11:L21)</f>
        <v>0</v>
      </c>
      <c r="M10" s="32">
        <f>SUM(M11:M21)</f>
        <v>1313</v>
      </c>
      <c r="N10" s="35" t="s">
        <v>47</v>
      </c>
      <c r="O10" s="36"/>
      <c r="P10" s="36"/>
      <c r="Q10" s="51"/>
      <c r="R10" s="51"/>
      <c r="S10" s="51"/>
      <c r="T10" s="51"/>
      <c r="U10" s="32"/>
    </row>
    <row r="11" s="5" customFormat="1" ht="146" customHeight="1" spans="1:21">
      <c r="A11" s="28"/>
      <c r="B11" s="28" t="s">
        <v>48</v>
      </c>
      <c r="C11" s="28" t="s">
        <v>30</v>
      </c>
      <c r="D11" s="29" t="s">
        <v>49</v>
      </c>
      <c r="E11" s="31" t="s">
        <v>50</v>
      </c>
      <c r="F11" s="28">
        <v>178</v>
      </c>
      <c r="G11" s="29" t="s">
        <v>51</v>
      </c>
      <c r="H11" s="29" t="s">
        <v>52</v>
      </c>
      <c r="I11" s="28">
        <v>178</v>
      </c>
      <c r="J11" s="28">
        <v>178</v>
      </c>
      <c r="K11" s="28"/>
      <c r="L11" s="28"/>
      <c r="M11" s="28"/>
      <c r="N11" s="29" t="s">
        <v>47</v>
      </c>
      <c r="O11" s="31" t="s">
        <v>53</v>
      </c>
      <c r="P11" s="31" t="s">
        <v>54</v>
      </c>
      <c r="Q11" s="52">
        <v>45147</v>
      </c>
      <c r="R11" s="52">
        <v>45152</v>
      </c>
      <c r="S11" s="52">
        <v>45260</v>
      </c>
      <c r="T11" s="52">
        <v>45290</v>
      </c>
      <c r="U11" s="28"/>
    </row>
    <row r="12" s="5" customFormat="1" ht="72" spans="1:21">
      <c r="A12" s="28"/>
      <c r="B12" s="28" t="s">
        <v>48</v>
      </c>
      <c r="C12" s="28" t="s">
        <v>30</v>
      </c>
      <c r="D12" s="29" t="s">
        <v>55</v>
      </c>
      <c r="E12" s="31" t="s">
        <v>56</v>
      </c>
      <c r="F12" s="28">
        <v>108</v>
      </c>
      <c r="G12" s="29" t="s">
        <v>57</v>
      </c>
      <c r="H12" s="29" t="s">
        <v>58</v>
      </c>
      <c r="I12" s="28">
        <v>108</v>
      </c>
      <c r="J12" s="28">
        <v>108</v>
      </c>
      <c r="K12" s="28"/>
      <c r="L12" s="28"/>
      <c r="M12" s="28"/>
      <c r="N12" s="29" t="s">
        <v>47</v>
      </c>
      <c r="O12" s="31" t="s">
        <v>59</v>
      </c>
      <c r="P12" s="31" t="s">
        <v>60</v>
      </c>
      <c r="Q12" s="52">
        <v>45147</v>
      </c>
      <c r="R12" s="52">
        <v>45152</v>
      </c>
      <c r="S12" s="52">
        <v>45260</v>
      </c>
      <c r="T12" s="52">
        <v>45290</v>
      </c>
      <c r="U12" s="28"/>
    </row>
    <row r="13" s="5" customFormat="1" ht="144" customHeight="1" spans="1:21">
      <c r="A13" s="28"/>
      <c r="B13" s="28" t="s">
        <v>48</v>
      </c>
      <c r="C13" s="28" t="s">
        <v>30</v>
      </c>
      <c r="D13" s="29" t="s">
        <v>61</v>
      </c>
      <c r="E13" s="31" t="s">
        <v>62</v>
      </c>
      <c r="F13" s="28">
        <v>205</v>
      </c>
      <c r="G13" s="29" t="s">
        <v>63</v>
      </c>
      <c r="H13" s="29" t="s">
        <v>64</v>
      </c>
      <c r="I13" s="28">
        <v>205</v>
      </c>
      <c r="J13" s="28">
        <v>205</v>
      </c>
      <c r="K13" s="28"/>
      <c r="L13" s="28"/>
      <c r="M13" s="28"/>
      <c r="N13" s="29" t="s">
        <v>47</v>
      </c>
      <c r="O13" s="31" t="s">
        <v>65</v>
      </c>
      <c r="P13" s="31" t="s">
        <v>66</v>
      </c>
      <c r="Q13" s="52">
        <v>45147</v>
      </c>
      <c r="R13" s="52">
        <v>45152</v>
      </c>
      <c r="S13" s="52">
        <v>45260</v>
      </c>
      <c r="T13" s="52">
        <v>45290</v>
      </c>
      <c r="U13" s="28"/>
    </row>
    <row r="14" s="5" customFormat="1" ht="153" customHeight="1" spans="1:21">
      <c r="A14" s="28"/>
      <c r="B14" s="28" t="s">
        <v>48</v>
      </c>
      <c r="C14" s="28" t="s">
        <v>30</v>
      </c>
      <c r="D14" s="29" t="s">
        <v>67</v>
      </c>
      <c r="E14" s="31" t="s">
        <v>68</v>
      </c>
      <c r="F14" s="28">
        <v>193</v>
      </c>
      <c r="G14" s="29" t="s">
        <v>69</v>
      </c>
      <c r="H14" s="29" t="s">
        <v>70</v>
      </c>
      <c r="I14" s="28">
        <v>193</v>
      </c>
      <c r="J14" s="28">
        <v>193</v>
      </c>
      <c r="K14" s="28"/>
      <c r="L14" s="28"/>
      <c r="M14" s="28"/>
      <c r="N14" s="29" t="s">
        <v>47</v>
      </c>
      <c r="O14" s="31" t="s">
        <v>71</v>
      </c>
      <c r="P14" s="31" t="s">
        <v>72</v>
      </c>
      <c r="Q14" s="52">
        <v>45147</v>
      </c>
      <c r="R14" s="52">
        <v>45152</v>
      </c>
      <c r="S14" s="52">
        <v>45260</v>
      </c>
      <c r="T14" s="52">
        <v>45290</v>
      </c>
      <c r="U14" s="28"/>
    </row>
    <row r="15" s="5" customFormat="1" ht="150" customHeight="1" spans="1:21">
      <c r="A15" s="28"/>
      <c r="B15" s="28" t="s">
        <v>48</v>
      </c>
      <c r="C15" s="28" t="s">
        <v>30</v>
      </c>
      <c r="D15" s="29" t="s">
        <v>73</v>
      </c>
      <c r="E15" s="31" t="s">
        <v>74</v>
      </c>
      <c r="F15" s="28">
        <v>368</v>
      </c>
      <c r="G15" s="29" t="s">
        <v>75</v>
      </c>
      <c r="H15" s="29" t="s">
        <v>76</v>
      </c>
      <c r="I15" s="29">
        <v>368</v>
      </c>
      <c r="J15" s="28"/>
      <c r="K15" s="28">
        <v>368</v>
      </c>
      <c r="L15" s="28"/>
      <c r="M15" s="28"/>
      <c r="N15" s="29" t="s">
        <v>47</v>
      </c>
      <c r="O15" s="31" t="s">
        <v>77</v>
      </c>
      <c r="P15" s="31" t="s">
        <v>78</v>
      </c>
      <c r="Q15" s="52">
        <v>45147</v>
      </c>
      <c r="R15" s="52">
        <v>45152</v>
      </c>
      <c r="S15" s="52">
        <v>45260</v>
      </c>
      <c r="T15" s="52">
        <v>45290</v>
      </c>
      <c r="U15" s="28"/>
    </row>
    <row r="16" s="5" customFormat="1" ht="122" customHeight="1" spans="1:21">
      <c r="A16" s="28"/>
      <c r="B16" s="28" t="s">
        <v>48</v>
      </c>
      <c r="C16" s="28" t="s">
        <v>30</v>
      </c>
      <c r="D16" s="29" t="s">
        <v>79</v>
      </c>
      <c r="E16" s="31" t="s">
        <v>80</v>
      </c>
      <c r="F16" s="28">
        <v>320</v>
      </c>
      <c r="G16" s="29" t="s">
        <v>75</v>
      </c>
      <c r="H16" s="29" t="s">
        <v>81</v>
      </c>
      <c r="I16" s="29">
        <v>320</v>
      </c>
      <c r="J16" s="28"/>
      <c r="K16" s="28">
        <v>320</v>
      </c>
      <c r="L16" s="28"/>
      <c r="M16" s="28"/>
      <c r="N16" s="29" t="s">
        <v>47</v>
      </c>
      <c r="O16" s="31" t="s">
        <v>82</v>
      </c>
      <c r="P16" s="31" t="s">
        <v>83</v>
      </c>
      <c r="Q16" s="52">
        <v>45147</v>
      </c>
      <c r="R16" s="52">
        <v>45152</v>
      </c>
      <c r="S16" s="52">
        <v>45260</v>
      </c>
      <c r="T16" s="52">
        <v>45290</v>
      </c>
      <c r="U16" s="28"/>
    </row>
    <row r="17" s="5" customFormat="1" ht="150" customHeight="1" spans="1:21">
      <c r="A17" s="28"/>
      <c r="B17" s="28" t="s">
        <v>48</v>
      </c>
      <c r="C17" s="28" t="s">
        <v>30</v>
      </c>
      <c r="D17" s="29" t="s">
        <v>84</v>
      </c>
      <c r="E17" s="31" t="s">
        <v>85</v>
      </c>
      <c r="F17" s="28">
        <v>200</v>
      </c>
      <c r="G17" s="29" t="s">
        <v>86</v>
      </c>
      <c r="H17" s="29" t="s">
        <v>87</v>
      </c>
      <c r="I17" s="29">
        <v>200</v>
      </c>
      <c r="J17" s="28"/>
      <c r="K17" s="28">
        <v>200</v>
      </c>
      <c r="L17" s="28"/>
      <c r="M17" s="28"/>
      <c r="N17" s="29" t="s">
        <v>47</v>
      </c>
      <c r="O17" s="31" t="s">
        <v>88</v>
      </c>
      <c r="P17" s="31" t="s">
        <v>89</v>
      </c>
      <c r="Q17" s="52">
        <v>45147</v>
      </c>
      <c r="R17" s="52">
        <v>45152</v>
      </c>
      <c r="S17" s="52">
        <v>45260</v>
      </c>
      <c r="T17" s="52">
        <v>45290</v>
      </c>
      <c r="U17" s="28"/>
    </row>
    <row r="18" s="5" customFormat="1" ht="135" customHeight="1" spans="1:21">
      <c r="A18" s="28"/>
      <c r="B18" s="28" t="s">
        <v>48</v>
      </c>
      <c r="C18" s="28" t="s">
        <v>30</v>
      </c>
      <c r="D18" s="29" t="s">
        <v>90</v>
      </c>
      <c r="E18" s="31" t="s">
        <v>91</v>
      </c>
      <c r="F18" s="28">
        <v>350</v>
      </c>
      <c r="G18" s="29" t="s">
        <v>69</v>
      </c>
      <c r="H18" s="29" t="s">
        <v>92</v>
      </c>
      <c r="I18" s="29">
        <v>350</v>
      </c>
      <c r="J18" s="28"/>
      <c r="K18" s="28">
        <v>25</v>
      </c>
      <c r="L18" s="28"/>
      <c r="M18" s="28">
        <v>325</v>
      </c>
      <c r="N18" s="29" t="s">
        <v>47</v>
      </c>
      <c r="O18" s="31" t="s">
        <v>93</v>
      </c>
      <c r="P18" s="31" t="s">
        <v>94</v>
      </c>
      <c r="Q18" s="52">
        <v>45147</v>
      </c>
      <c r="R18" s="52">
        <v>45152</v>
      </c>
      <c r="S18" s="52">
        <v>45260</v>
      </c>
      <c r="T18" s="52">
        <v>45290</v>
      </c>
      <c r="U18" s="28"/>
    </row>
    <row r="19" s="5" customFormat="1" ht="113" customHeight="1" spans="1:21">
      <c r="A19" s="28"/>
      <c r="B19" s="28" t="s">
        <v>48</v>
      </c>
      <c r="C19" s="28" t="s">
        <v>30</v>
      </c>
      <c r="D19" s="29" t="s">
        <v>95</v>
      </c>
      <c r="E19" s="31" t="s">
        <v>96</v>
      </c>
      <c r="F19" s="28">
        <v>145</v>
      </c>
      <c r="G19" s="29" t="s">
        <v>69</v>
      </c>
      <c r="H19" s="29" t="s">
        <v>92</v>
      </c>
      <c r="I19" s="29">
        <v>145</v>
      </c>
      <c r="J19" s="28"/>
      <c r="K19" s="28"/>
      <c r="L19" s="28"/>
      <c r="M19" s="28">
        <v>145</v>
      </c>
      <c r="N19" s="29" t="s">
        <v>47</v>
      </c>
      <c r="O19" s="31" t="s">
        <v>97</v>
      </c>
      <c r="P19" s="31" t="s">
        <v>98</v>
      </c>
      <c r="Q19" s="52">
        <v>45147</v>
      </c>
      <c r="R19" s="52">
        <v>45152</v>
      </c>
      <c r="S19" s="52">
        <v>45260</v>
      </c>
      <c r="T19" s="52">
        <v>45290</v>
      </c>
      <c r="U19" s="28"/>
    </row>
    <row r="20" s="5" customFormat="1" ht="134" customHeight="1" spans="1:21">
      <c r="A20" s="28"/>
      <c r="B20" s="28" t="s">
        <v>48</v>
      </c>
      <c r="C20" s="28" t="s">
        <v>30</v>
      </c>
      <c r="D20" s="29" t="s">
        <v>99</v>
      </c>
      <c r="E20" s="31" t="s">
        <v>100</v>
      </c>
      <c r="F20" s="28">
        <v>386</v>
      </c>
      <c r="G20" s="29" t="s">
        <v>101</v>
      </c>
      <c r="H20" s="29" t="s">
        <v>102</v>
      </c>
      <c r="I20" s="29">
        <v>386</v>
      </c>
      <c r="J20" s="28"/>
      <c r="K20" s="28"/>
      <c r="L20" s="28"/>
      <c r="M20" s="28">
        <v>386</v>
      </c>
      <c r="N20" s="29" t="s">
        <v>47</v>
      </c>
      <c r="O20" s="31" t="s">
        <v>103</v>
      </c>
      <c r="P20" s="31" t="s">
        <v>104</v>
      </c>
      <c r="Q20" s="52">
        <v>45147</v>
      </c>
      <c r="R20" s="52">
        <v>45152</v>
      </c>
      <c r="S20" s="52">
        <v>45260</v>
      </c>
      <c r="T20" s="52">
        <v>45290</v>
      </c>
      <c r="U20" s="28"/>
    </row>
    <row r="21" s="5" customFormat="1" ht="164" customHeight="1" spans="1:21">
      <c r="A21" s="28"/>
      <c r="B21" s="28" t="s">
        <v>48</v>
      </c>
      <c r="C21" s="28" t="s">
        <v>30</v>
      </c>
      <c r="D21" s="29" t="s">
        <v>105</v>
      </c>
      <c r="E21" s="31" t="s">
        <v>106</v>
      </c>
      <c r="F21" s="28">
        <v>457</v>
      </c>
      <c r="G21" s="29" t="s">
        <v>101</v>
      </c>
      <c r="H21" s="29" t="s">
        <v>107</v>
      </c>
      <c r="I21" s="29">
        <v>457</v>
      </c>
      <c r="J21" s="28"/>
      <c r="K21" s="28"/>
      <c r="L21" s="28"/>
      <c r="M21" s="28">
        <v>457</v>
      </c>
      <c r="N21" s="29" t="s">
        <v>47</v>
      </c>
      <c r="O21" s="31" t="s">
        <v>108</v>
      </c>
      <c r="P21" s="31" t="s">
        <v>109</v>
      </c>
      <c r="Q21" s="52">
        <v>45147</v>
      </c>
      <c r="R21" s="52">
        <v>45152</v>
      </c>
      <c r="S21" s="52">
        <v>45260</v>
      </c>
      <c r="T21" s="52">
        <v>45290</v>
      </c>
      <c r="U21" s="28"/>
    </row>
    <row r="22" s="6" customFormat="1" ht="96" customHeight="1" spans="1:21">
      <c r="A22" s="28">
        <v>4</v>
      </c>
      <c r="B22" s="29" t="s">
        <v>48</v>
      </c>
      <c r="C22" s="29" t="s">
        <v>30</v>
      </c>
      <c r="D22" s="30" t="s">
        <v>110</v>
      </c>
      <c r="E22" s="31" t="s">
        <v>111</v>
      </c>
      <c r="F22" s="28">
        <v>445</v>
      </c>
      <c r="G22" s="29" t="s">
        <v>101</v>
      </c>
      <c r="H22" s="29" t="s">
        <v>112</v>
      </c>
      <c r="I22" s="29">
        <v>445</v>
      </c>
      <c r="J22" s="29">
        <v>445</v>
      </c>
      <c r="K22" s="29"/>
      <c r="L22" s="29"/>
      <c r="M22" s="28"/>
      <c r="N22" s="29" t="s">
        <v>47</v>
      </c>
      <c r="O22" s="31" t="s">
        <v>113</v>
      </c>
      <c r="P22" s="31" t="s">
        <v>114</v>
      </c>
      <c r="Q22" s="52">
        <v>45107</v>
      </c>
      <c r="R22" s="52">
        <v>45110</v>
      </c>
      <c r="S22" s="52">
        <v>45260</v>
      </c>
      <c r="T22" s="52">
        <v>45290</v>
      </c>
      <c r="U22" s="28"/>
    </row>
    <row r="23" s="4" customFormat="1" ht="139" customHeight="1" spans="1:21">
      <c r="A23" s="28">
        <v>5</v>
      </c>
      <c r="B23" s="29" t="s">
        <v>48</v>
      </c>
      <c r="C23" s="29" t="s">
        <v>30</v>
      </c>
      <c r="D23" s="30" t="s">
        <v>115</v>
      </c>
      <c r="E23" s="31" t="s">
        <v>116</v>
      </c>
      <c r="F23" s="28">
        <v>700</v>
      </c>
      <c r="G23" s="28" t="s">
        <v>101</v>
      </c>
      <c r="H23" s="29" t="s">
        <v>117</v>
      </c>
      <c r="I23" s="29">
        <f>SUM(J23:M23)</f>
        <v>700</v>
      </c>
      <c r="J23" s="46">
        <v>374.5</v>
      </c>
      <c r="K23" s="46">
        <v>116</v>
      </c>
      <c r="L23" s="46"/>
      <c r="M23" s="47">
        <v>209.5</v>
      </c>
      <c r="N23" s="29" t="s">
        <v>118</v>
      </c>
      <c r="O23" s="31" t="s">
        <v>119</v>
      </c>
      <c r="P23" s="31" t="s">
        <v>120</v>
      </c>
      <c r="Q23" s="50">
        <v>45163</v>
      </c>
      <c r="R23" s="50">
        <v>45170</v>
      </c>
      <c r="S23" s="50">
        <v>45291</v>
      </c>
      <c r="T23" s="50">
        <v>45322</v>
      </c>
      <c r="U23" s="28"/>
    </row>
    <row r="24" s="4" customFormat="1" ht="133" customHeight="1" spans="1:21">
      <c r="A24" s="28">
        <v>6</v>
      </c>
      <c r="B24" s="29" t="s">
        <v>48</v>
      </c>
      <c r="C24" s="29" t="s">
        <v>30</v>
      </c>
      <c r="D24" s="30" t="s">
        <v>121</v>
      </c>
      <c r="E24" s="31" t="s">
        <v>122</v>
      </c>
      <c r="F24" s="28">
        <v>500</v>
      </c>
      <c r="G24" s="28" t="s">
        <v>123</v>
      </c>
      <c r="H24" s="29" t="s">
        <v>124</v>
      </c>
      <c r="I24" s="29">
        <f>SUM(J24:M24)</f>
        <v>500</v>
      </c>
      <c r="J24" s="46">
        <v>0</v>
      </c>
      <c r="K24" s="46">
        <v>0</v>
      </c>
      <c r="L24" s="46">
        <v>250</v>
      </c>
      <c r="M24" s="47">
        <v>250</v>
      </c>
      <c r="N24" s="29" t="s">
        <v>118</v>
      </c>
      <c r="O24" s="31" t="s">
        <v>125</v>
      </c>
      <c r="P24" s="31" t="s">
        <v>126</v>
      </c>
      <c r="Q24" s="50">
        <v>45163</v>
      </c>
      <c r="R24" s="50">
        <v>45170</v>
      </c>
      <c r="S24" s="50">
        <v>45291</v>
      </c>
      <c r="T24" s="50">
        <v>45322</v>
      </c>
      <c r="U24" s="28"/>
    </row>
    <row r="25" s="2" customFormat="1" ht="29" customHeight="1" spans="1:21">
      <c r="A25" s="32">
        <v>7</v>
      </c>
      <c r="B25" s="35" t="s">
        <v>127</v>
      </c>
      <c r="C25" s="35"/>
      <c r="D25" s="35"/>
      <c r="E25" s="36"/>
      <c r="F25" s="35"/>
      <c r="G25" s="35"/>
      <c r="H25" s="35"/>
      <c r="I25" s="33">
        <f>SUM(I26:I36)</f>
        <v>300</v>
      </c>
      <c r="J25" s="33">
        <f>SUM(J26:J36)</f>
        <v>300</v>
      </c>
      <c r="K25" s="32"/>
      <c r="L25" s="32"/>
      <c r="M25" s="32"/>
      <c r="N25" s="35" t="s">
        <v>118</v>
      </c>
      <c r="O25" s="36"/>
      <c r="P25" s="36"/>
      <c r="Q25" s="51"/>
      <c r="R25" s="51"/>
      <c r="S25" s="51"/>
      <c r="T25" s="51"/>
      <c r="U25" s="32"/>
    </row>
    <row r="26" s="7" customFormat="1" ht="43.2" spans="1:21">
      <c r="A26" s="28"/>
      <c r="B26" s="37" t="s">
        <v>128</v>
      </c>
      <c r="C26" s="29" t="s">
        <v>30</v>
      </c>
      <c r="D26" s="38" t="s">
        <v>129</v>
      </c>
      <c r="E26" s="31" t="s">
        <v>130</v>
      </c>
      <c r="F26" s="28">
        <v>10.66</v>
      </c>
      <c r="G26" s="38" t="s">
        <v>86</v>
      </c>
      <c r="H26" s="38" t="s">
        <v>131</v>
      </c>
      <c r="I26" s="30">
        <v>10.66</v>
      </c>
      <c r="J26" s="28">
        <v>10.66</v>
      </c>
      <c r="K26" s="32"/>
      <c r="L26" s="28"/>
      <c r="M26" s="28"/>
      <c r="N26" s="37" t="s">
        <v>118</v>
      </c>
      <c r="O26" s="40" t="s">
        <v>132</v>
      </c>
      <c r="P26" s="40" t="s">
        <v>133</v>
      </c>
      <c r="Q26" s="53">
        <v>45141</v>
      </c>
      <c r="R26" s="53">
        <v>45153</v>
      </c>
      <c r="S26" s="53">
        <v>45275</v>
      </c>
      <c r="T26" s="53">
        <v>45290</v>
      </c>
      <c r="U26" s="54"/>
    </row>
    <row r="27" s="7" customFormat="1" ht="43.2" spans="1:21">
      <c r="A27" s="28"/>
      <c r="B27" s="37" t="s">
        <v>128</v>
      </c>
      <c r="C27" s="29" t="s">
        <v>30</v>
      </c>
      <c r="D27" s="38" t="s">
        <v>134</v>
      </c>
      <c r="E27" s="39" t="s">
        <v>135</v>
      </c>
      <c r="F27" s="28">
        <v>31.56</v>
      </c>
      <c r="G27" s="38" t="s">
        <v>86</v>
      </c>
      <c r="H27" s="38" t="s">
        <v>136</v>
      </c>
      <c r="I27" s="30">
        <v>31.56</v>
      </c>
      <c r="J27" s="28">
        <v>31.56</v>
      </c>
      <c r="K27" s="32"/>
      <c r="L27" s="28"/>
      <c r="M27" s="28"/>
      <c r="N27" s="37" t="s">
        <v>118</v>
      </c>
      <c r="O27" s="40" t="s">
        <v>137</v>
      </c>
      <c r="P27" s="40" t="s">
        <v>133</v>
      </c>
      <c r="Q27" s="53">
        <v>45141</v>
      </c>
      <c r="R27" s="53">
        <v>45153</v>
      </c>
      <c r="S27" s="53">
        <v>45275</v>
      </c>
      <c r="T27" s="53">
        <v>45290</v>
      </c>
      <c r="U27" s="54"/>
    </row>
    <row r="28" s="7" customFormat="1" ht="43.2" spans="1:21">
      <c r="A28" s="28"/>
      <c r="B28" s="37" t="s">
        <v>128</v>
      </c>
      <c r="C28" s="29" t="s">
        <v>30</v>
      </c>
      <c r="D28" s="38" t="s">
        <v>138</v>
      </c>
      <c r="E28" s="39" t="s">
        <v>139</v>
      </c>
      <c r="F28" s="28">
        <v>73.66</v>
      </c>
      <c r="G28" s="38" t="s">
        <v>69</v>
      </c>
      <c r="H28" s="38" t="s">
        <v>140</v>
      </c>
      <c r="I28" s="30">
        <v>73.66</v>
      </c>
      <c r="J28" s="28">
        <v>73.66</v>
      </c>
      <c r="K28" s="32"/>
      <c r="L28" s="28"/>
      <c r="M28" s="28"/>
      <c r="N28" s="37" t="s">
        <v>118</v>
      </c>
      <c r="O28" s="40" t="s">
        <v>141</v>
      </c>
      <c r="P28" s="40" t="s">
        <v>133</v>
      </c>
      <c r="Q28" s="53">
        <v>45141</v>
      </c>
      <c r="R28" s="53">
        <v>45153</v>
      </c>
      <c r="S28" s="53">
        <v>45275</v>
      </c>
      <c r="T28" s="53">
        <v>45290</v>
      </c>
      <c r="U28" s="54"/>
    </row>
    <row r="29" s="7" customFormat="1" ht="43.2" spans="1:21">
      <c r="A29" s="28"/>
      <c r="B29" s="37" t="s">
        <v>128</v>
      </c>
      <c r="C29" s="29" t="s">
        <v>30</v>
      </c>
      <c r="D29" s="38" t="s">
        <v>142</v>
      </c>
      <c r="E29" s="31" t="s">
        <v>143</v>
      </c>
      <c r="F29" s="28">
        <v>0.9</v>
      </c>
      <c r="G29" s="38" t="s">
        <v>42</v>
      </c>
      <c r="H29" s="38" t="s">
        <v>144</v>
      </c>
      <c r="I29" s="30">
        <v>0.9</v>
      </c>
      <c r="J29" s="28">
        <v>0.9</v>
      </c>
      <c r="K29" s="32"/>
      <c r="L29" s="28"/>
      <c r="M29" s="28"/>
      <c r="N29" s="37" t="s">
        <v>118</v>
      </c>
      <c r="O29" s="40" t="s">
        <v>145</v>
      </c>
      <c r="P29" s="40" t="s">
        <v>133</v>
      </c>
      <c r="Q29" s="53">
        <v>45141</v>
      </c>
      <c r="R29" s="53">
        <v>45153</v>
      </c>
      <c r="S29" s="53">
        <v>45275</v>
      </c>
      <c r="T29" s="53">
        <v>45290</v>
      </c>
      <c r="U29" s="54"/>
    </row>
    <row r="30" s="7" customFormat="1" ht="43.2" spans="1:21">
      <c r="A30" s="28"/>
      <c r="B30" s="37" t="s">
        <v>128</v>
      </c>
      <c r="C30" s="29" t="s">
        <v>30</v>
      </c>
      <c r="D30" s="38" t="s">
        <v>146</v>
      </c>
      <c r="E30" s="40" t="s">
        <v>147</v>
      </c>
      <c r="F30" s="28">
        <v>16.64</v>
      </c>
      <c r="G30" s="38" t="s">
        <v>42</v>
      </c>
      <c r="H30" s="38" t="s">
        <v>148</v>
      </c>
      <c r="I30" s="30">
        <v>16.64</v>
      </c>
      <c r="J30" s="28">
        <v>16.64</v>
      </c>
      <c r="K30" s="32"/>
      <c r="L30" s="28"/>
      <c r="M30" s="28"/>
      <c r="N30" s="37" t="s">
        <v>118</v>
      </c>
      <c r="O30" s="40" t="s">
        <v>149</v>
      </c>
      <c r="P30" s="40" t="s">
        <v>133</v>
      </c>
      <c r="Q30" s="53">
        <v>45141</v>
      </c>
      <c r="R30" s="53">
        <v>45153</v>
      </c>
      <c r="S30" s="53">
        <v>45275</v>
      </c>
      <c r="T30" s="53">
        <v>45290</v>
      </c>
      <c r="U30" s="54"/>
    </row>
    <row r="31" s="7" customFormat="1" ht="28.8" spans="1:21">
      <c r="A31" s="28"/>
      <c r="B31" s="37" t="s">
        <v>128</v>
      </c>
      <c r="C31" s="29" t="s">
        <v>30</v>
      </c>
      <c r="D31" s="38" t="s">
        <v>150</v>
      </c>
      <c r="E31" s="39" t="s">
        <v>151</v>
      </c>
      <c r="F31" s="28">
        <v>54.62</v>
      </c>
      <c r="G31" s="38" t="s">
        <v>152</v>
      </c>
      <c r="H31" s="38" t="s">
        <v>153</v>
      </c>
      <c r="I31" s="30">
        <v>54.62</v>
      </c>
      <c r="J31" s="28">
        <v>54.62</v>
      </c>
      <c r="K31" s="32"/>
      <c r="L31" s="28"/>
      <c r="M31" s="28"/>
      <c r="N31" s="37" t="s">
        <v>118</v>
      </c>
      <c r="O31" s="40" t="s">
        <v>154</v>
      </c>
      <c r="P31" s="40" t="s">
        <v>133</v>
      </c>
      <c r="Q31" s="53">
        <v>45141</v>
      </c>
      <c r="R31" s="53">
        <v>45153</v>
      </c>
      <c r="S31" s="53">
        <v>45275</v>
      </c>
      <c r="T31" s="53">
        <v>45290</v>
      </c>
      <c r="U31" s="54"/>
    </row>
    <row r="32" s="7" customFormat="1" ht="43.2" spans="1:21">
      <c r="A32" s="28"/>
      <c r="B32" s="37" t="s">
        <v>128</v>
      </c>
      <c r="C32" s="29" t="s">
        <v>30</v>
      </c>
      <c r="D32" s="38" t="s">
        <v>155</v>
      </c>
      <c r="E32" s="39" t="s">
        <v>156</v>
      </c>
      <c r="F32" s="28">
        <v>43.11</v>
      </c>
      <c r="G32" s="38" t="s">
        <v>157</v>
      </c>
      <c r="H32" s="38" t="s">
        <v>158</v>
      </c>
      <c r="I32" s="30">
        <v>43.11</v>
      </c>
      <c r="J32" s="28">
        <v>43.11</v>
      </c>
      <c r="K32" s="32"/>
      <c r="L32" s="28"/>
      <c r="M32" s="28"/>
      <c r="N32" s="37" t="s">
        <v>118</v>
      </c>
      <c r="O32" s="40" t="s">
        <v>159</v>
      </c>
      <c r="P32" s="40" t="s">
        <v>133</v>
      </c>
      <c r="Q32" s="53">
        <v>45141</v>
      </c>
      <c r="R32" s="53">
        <v>45153</v>
      </c>
      <c r="S32" s="53">
        <v>45275</v>
      </c>
      <c r="T32" s="53">
        <v>45290</v>
      </c>
      <c r="U32" s="54"/>
    </row>
    <row r="33" s="7" customFormat="1" ht="43.2" spans="1:21">
      <c r="A33" s="28"/>
      <c r="B33" s="37" t="s">
        <v>128</v>
      </c>
      <c r="C33" s="29" t="s">
        <v>30</v>
      </c>
      <c r="D33" s="38" t="s">
        <v>160</v>
      </c>
      <c r="E33" s="31" t="s">
        <v>161</v>
      </c>
      <c r="F33" s="28">
        <v>15.22</v>
      </c>
      <c r="G33" s="38" t="s">
        <v>101</v>
      </c>
      <c r="H33" s="38" t="s">
        <v>162</v>
      </c>
      <c r="I33" s="30">
        <v>15.22</v>
      </c>
      <c r="J33" s="28">
        <v>15.22</v>
      </c>
      <c r="K33" s="32"/>
      <c r="L33" s="28"/>
      <c r="M33" s="28"/>
      <c r="N33" s="37" t="s">
        <v>118</v>
      </c>
      <c r="O33" s="40" t="s">
        <v>163</v>
      </c>
      <c r="P33" s="40" t="s">
        <v>133</v>
      </c>
      <c r="Q33" s="53">
        <v>45141</v>
      </c>
      <c r="R33" s="53">
        <v>45153</v>
      </c>
      <c r="S33" s="53">
        <v>45275</v>
      </c>
      <c r="T33" s="53">
        <v>45290</v>
      </c>
      <c r="U33" s="54"/>
    </row>
    <row r="34" s="7" customFormat="1" ht="28.8" spans="1:21">
      <c r="A34" s="28"/>
      <c r="B34" s="37" t="s">
        <v>128</v>
      </c>
      <c r="C34" s="29" t="s">
        <v>30</v>
      </c>
      <c r="D34" s="38" t="s">
        <v>164</v>
      </c>
      <c r="E34" s="39" t="s">
        <v>165</v>
      </c>
      <c r="F34" s="28">
        <v>8.2</v>
      </c>
      <c r="G34" s="38" t="s">
        <v>123</v>
      </c>
      <c r="H34" s="38" t="s">
        <v>166</v>
      </c>
      <c r="I34" s="30">
        <v>8.2</v>
      </c>
      <c r="J34" s="28">
        <v>8.2</v>
      </c>
      <c r="K34" s="32"/>
      <c r="L34" s="28"/>
      <c r="M34" s="28"/>
      <c r="N34" s="37" t="s">
        <v>118</v>
      </c>
      <c r="O34" s="40" t="s">
        <v>167</v>
      </c>
      <c r="P34" s="40" t="s">
        <v>133</v>
      </c>
      <c r="Q34" s="53">
        <v>45141</v>
      </c>
      <c r="R34" s="53">
        <v>45153</v>
      </c>
      <c r="S34" s="53">
        <v>45275</v>
      </c>
      <c r="T34" s="53">
        <v>45290</v>
      </c>
      <c r="U34" s="54"/>
    </row>
    <row r="35" s="8" customFormat="1" ht="43.2" spans="1:21">
      <c r="A35" s="28"/>
      <c r="B35" s="37" t="s">
        <v>128</v>
      </c>
      <c r="C35" s="29" t="s">
        <v>30</v>
      </c>
      <c r="D35" s="38" t="s">
        <v>168</v>
      </c>
      <c r="E35" s="39" t="s">
        <v>169</v>
      </c>
      <c r="F35" s="28">
        <v>3.58</v>
      </c>
      <c r="G35" s="38" t="s">
        <v>170</v>
      </c>
      <c r="H35" s="38" t="s">
        <v>171</v>
      </c>
      <c r="I35" s="30">
        <v>3.58</v>
      </c>
      <c r="J35" s="28">
        <v>3.58</v>
      </c>
      <c r="K35" s="32"/>
      <c r="L35" s="28"/>
      <c r="M35" s="28"/>
      <c r="N35" s="37" t="s">
        <v>118</v>
      </c>
      <c r="O35" s="40" t="s">
        <v>172</v>
      </c>
      <c r="P35" s="40" t="s">
        <v>133</v>
      </c>
      <c r="Q35" s="53">
        <v>45141</v>
      </c>
      <c r="R35" s="53">
        <v>45153</v>
      </c>
      <c r="S35" s="53">
        <v>45275</v>
      </c>
      <c r="T35" s="53">
        <v>45290</v>
      </c>
      <c r="U35" s="54"/>
    </row>
    <row r="36" s="7" customFormat="1" ht="43.2" spans="1:21">
      <c r="A36" s="28"/>
      <c r="B36" s="37" t="s">
        <v>128</v>
      </c>
      <c r="C36" s="29" t="s">
        <v>30</v>
      </c>
      <c r="D36" s="38" t="s">
        <v>173</v>
      </c>
      <c r="E36" s="31" t="s">
        <v>174</v>
      </c>
      <c r="F36" s="28">
        <v>41.85</v>
      </c>
      <c r="G36" s="28" t="s">
        <v>175</v>
      </c>
      <c r="H36" s="28" t="s">
        <v>176</v>
      </c>
      <c r="I36" s="30">
        <v>41.85</v>
      </c>
      <c r="J36" s="28">
        <v>41.85</v>
      </c>
      <c r="K36" s="32"/>
      <c r="L36" s="28"/>
      <c r="M36" s="28"/>
      <c r="N36" s="37" t="s">
        <v>118</v>
      </c>
      <c r="O36" s="40" t="s">
        <v>177</v>
      </c>
      <c r="P36" s="40" t="s">
        <v>133</v>
      </c>
      <c r="Q36" s="53">
        <v>45141</v>
      </c>
      <c r="R36" s="53">
        <v>45153</v>
      </c>
      <c r="S36" s="53">
        <v>45275</v>
      </c>
      <c r="T36" s="53">
        <v>45290</v>
      </c>
      <c r="U36" s="54"/>
    </row>
    <row r="37" s="4" customFormat="1" ht="175" customHeight="1" spans="1:21">
      <c r="A37" s="28">
        <v>8</v>
      </c>
      <c r="B37" s="30" t="s">
        <v>178</v>
      </c>
      <c r="C37" s="29" t="s">
        <v>30</v>
      </c>
      <c r="D37" s="29" t="s">
        <v>179</v>
      </c>
      <c r="E37" s="31" t="s">
        <v>180</v>
      </c>
      <c r="F37" s="28">
        <v>550</v>
      </c>
      <c r="G37" s="28" t="s">
        <v>86</v>
      </c>
      <c r="H37" s="29" t="s">
        <v>181</v>
      </c>
      <c r="I37" s="30">
        <v>550</v>
      </c>
      <c r="J37" s="29">
        <v>550</v>
      </c>
      <c r="K37" s="29"/>
      <c r="L37" s="29"/>
      <c r="M37" s="29"/>
      <c r="N37" s="29" t="s">
        <v>118</v>
      </c>
      <c r="O37" s="31" t="s">
        <v>182</v>
      </c>
      <c r="P37" s="31" t="s">
        <v>183</v>
      </c>
      <c r="Q37" s="50">
        <v>44694</v>
      </c>
      <c r="R37" s="50">
        <v>44713</v>
      </c>
      <c r="S37" s="50">
        <v>45016</v>
      </c>
      <c r="T37" s="50">
        <v>45077</v>
      </c>
      <c r="U37" s="28"/>
    </row>
    <row r="38" s="4" customFormat="1" ht="219" customHeight="1" spans="1:21">
      <c r="A38" s="28">
        <v>9</v>
      </c>
      <c r="B38" s="30" t="s">
        <v>178</v>
      </c>
      <c r="C38" s="29" t="s">
        <v>30</v>
      </c>
      <c r="D38" s="30" t="s">
        <v>184</v>
      </c>
      <c r="E38" s="31" t="s">
        <v>185</v>
      </c>
      <c r="F38" s="28">
        <v>370</v>
      </c>
      <c r="G38" s="28" t="s">
        <v>75</v>
      </c>
      <c r="H38" s="29" t="s">
        <v>186</v>
      </c>
      <c r="I38" s="30">
        <v>370</v>
      </c>
      <c r="J38" s="29">
        <v>370</v>
      </c>
      <c r="K38" s="29"/>
      <c r="L38" s="29"/>
      <c r="M38" s="29"/>
      <c r="N38" s="29" t="s">
        <v>187</v>
      </c>
      <c r="O38" s="31" t="s">
        <v>188</v>
      </c>
      <c r="P38" s="31" t="s">
        <v>189</v>
      </c>
      <c r="Q38" s="50">
        <v>44732</v>
      </c>
      <c r="R38" s="50">
        <v>44772</v>
      </c>
      <c r="S38" s="50">
        <v>45103</v>
      </c>
      <c r="T38" s="50">
        <v>45158</v>
      </c>
      <c r="U38" s="28"/>
    </row>
    <row r="39" s="4" customFormat="1" ht="187.2" spans="1:21">
      <c r="A39" s="28">
        <v>10</v>
      </c>
      <c r="B39" s="29" t="s">
        <v>48</v>
      </c>
      <c r="C39" s="29" t="s">
        <v>30</v>
      </c>
      <c r="D39" s="30" t="s">
        <v>190</v>
      </c>
      <c r="E39" s="31" t="s">
        <v>191</v>
      </c>
      <c r="F39" s="28">
        <v>3783</v>
      </c>
      <c r="G39" s="28" t="s">
        <v>86</v>
      </c>
      <c r="H39" s="29" t="s">
        <v>192</v>
      </c>
      <c r="I39" s="30">
        <v>3783</v>
      </c>
      <c r="J39" s="29">
        <v>3000</v>
      </c>
      <c r="K39" s="29">
        <v>783</v>
      </c>
      <c r="L39" s="29"/>
      <c r="M39" s="29"/>
      <c r="N39" s="29" t="s">
        <v>187</v>
      </c>
      <c r="O39" s="31" t="s">
        <v>193</v>
      </c>
      <c r="P39" s="31" t="s">
        <v>189</v>
      </c>
      <c r="Q39" s="50">
        <v>45219</v>
      </c>
      <c r="R39" s="50">
        <v>45250</v>
      </c>
      <c r="S39" s="50">
        <v>45432</v>
      </c>
      <c r="T39" s="50">
        <v>45473</v>
      </c>
      <c r="U39" s="28"/>
    </row>
    <row r="40" s="9" customFormat="1" ht="150" customHeight="1" spans="1:21">
      <c r="A40" s="28">
        <v>11</v>
      </c>
      <c r="B40" s="29" t="s">
        <v>48</v>
      </c>
      <c r="C40" s="29" t="s">
        <v>30</v>
      </c>
      <c r="D40" s="29" t="s">
        <v>194</v>
      </c>
      <c r="E40" s="31" t="s">
        <v>195</v>
      </c>
      <c r="F40" s="29">
        <v>190</v>
      </c>
      <c r="G40" s="29" t="s">
        <v>75</v>
      </c>
      <c r="H40" s="29" t="s">
        <v>196</v>
      </c>
      <c r="I40" s="29">
        <v>190</v>
      </c>
      <c r="J40" s="29"/>
      <c r="K40" s="29"/>
      <c r="L40" s="29"/>
      <c r="M40" s="29">
        <v>190</v>
      </c>
      <c r="N40" s="29" t="s">
        <v>187</v>
      </c>
      <c r="O40" s="31" t="s">
        <v>197</v>
      </c>
      <c r="P40" s="31" t="s">
        <v>198</v>
      </c>
      <c r="Q40" s="55">
        <v>45184</v>
      </c>
      <c r="R40" s="55">
        <v>45194</v>
      </c>
      <c r="S40" s="55">
        <v>45260</v>
      </c>
      <c r="T40" s="55">
        <v>45290</v>
      </c>
      <c r="U40" s="28"/>
    </row>
    <row r="41" s="10" customFormat="1" ht="141" customHeight="1" spans="1:21">
      <c r="A41" s="28">
        <v>12</v>
      </c>
      <c r="B41" s="29" t="s">
        <v>48</v>
      </c>
      <c r="C41" s="29" t="s">
        <v>30</v>
      </c>
      <c r="D41" s="41" t="s">
        <v>199</v>
      </c>
      <c r="E41" s="31" t="s">
        <v>200</v>
      </c>
      <c r="F41" s="28">
        <v>180</v>
      </c>
      <c r="G41" s="41" t="s">
        <v>201</v>
      </c>
      <c r="H41" s="41" t="s">
        <v>202</v>
      </c>
      <c r="I41" s="28">
        <v>180</v>
      </c>
      <c r="J41" s="28">
        <v>110</v>
      </c>
      <c r="K41" s="28"/>
      <c r="L41" s="28"/>
      <c r="M41" s="28">
        <v>70</v>
      </c>
      <c r="N41" s="29" t="s">
        <v>187</v>
      </c>
      <c r="O41" s="31" t="s">
        <v>203</v>
      </c>
      <c r="P41" s="31" t="s">
        <v>204</v>
      </c>
      <c r="Q41" s="55">
        <v>45184</v>
      </c>
      <c r="R41" s="55">
        <v>45194</v>
      </c>
      <c r="S41" s="55">
        <v>45260</v>
      </c>
      <c r="T41" s="55">
        <v>45290</v>
      </c>
      <c r="U41" s="56"/>
    </row>
    <row r="42" s="5" customFormat="1" ht="115.2" spans="1:21">
      <c r="A42" s="28">
        <v>13</v>
      </c>
      <c r="B42" s="29" t="s">
        <v>48</v>
      </c>
      <c r="C42" s="29" t="s">
        <v>30</v>
      </c>
      <c r="D42" s="29" t="s">
        <v>205</v>
      </c>
      <c r="E42" s="31" t="s">
        <v>206</v>
      </c>
      <c r="F42" s="28">
        <v>110</v>
      </c>
      <c r="G42" s="28" t="s">
        <v>207</v>
      </c>
      <c r="H42" s="29" t="s">
        <v>208</v>
      </c>
      <c r="I42" s="30">
        <v>110</v>
      </c>
      <c r="J42" s="28">
        <v>110</v>
      </c>
      <c r="K42" s="28"/>
      <c r="L42" s="28"/>
      <c r="M42" s="28"/>
      <c r="N42" s="29" t="s">
        <v>209</v>
      </c>
      <c r="O42" s="31" t="s">
        <v>210</v>
      </c>
      <c r="P42" s="31" t="s">
        <v>211</v>
      </c>
      <c r="Q42" s="50">
        <v>45041</v>
      </c>
      <c r="R42" s="50">
        <v>45046</v>
      </c>
      <c r="S42" s="50">
        <v>45229</v>
      </c>
      <c r="T42" s="50">
        <v>45260</v>
      </c>
      <c r="U42" s="28"/>
    </row>
    <row r="43" s="11" customFormat="1" ht="100.8" spans="1:21">
      <c r="A43" s="28">
        <v>14</v>
      </c>
      <c r="B43" s="29" t="s">
        <v>48</v>
      </c>
      <c r="C43" s="29" t="s">
        <v>30</v>
      </c>
      <c r="D43" s="29" t="s">
        <v>212</v>
      </c>
      <c r="E43" s="31" t="s">
        <v>213</v>
      </c>
      <c r="F43" s="28">
        <v>220</v>
      </c>
      <c r="G43" s="28" t="s">
        <v>214</v>
      </c>
      <c r="H43" s="29" t="s">
        <v>215</v>
      </c>
      <c r="I43" s="30">
        <v>220</v>
      </c>
      <c r="J43" s="28">
        <v>220</v>
      </c>
      <c r="K43" s="28"/>
      <c r="L43" s="28"/>
      <c r="M43" s="28"/>
      <c r="N43" s="29" t="s">
        <v>216</v>
      </c>
      <c r="O43" s="31" t="s">
        <v>217</v>
      </c>
      <c r="P43" s="31" t="s">
        <v>218</v>
      </c>
      <c r="Q43" s="50">
        <v>45041</v>
      </c>
      <c r="R43" s="50">
        <v>45046</v>
      </c>
      <c r="S43" s="50">
        <v>45229</v>
      </c>
      <c r="T43" s="50">
        <v>45260</v>
      </c>
      <c r="U43" s="28"/>
    </row>
    <row r="44" s="11" customFormat="1" ht="100.8" spans="1:21">
      <c r="A44" s="28">
        <v>15</v>
      </c>
      <c r="B44" s="29" t="s">
        <v>48</v>
      </c>
      <c r="C44" s="29" t="s">
        <v>30</v>
      </c>
      <c r="D44" s="29" t="s">
        <v>219</v>
      </c>
      <c r="E44" s="31" t="s">
        <v>220</v>
      </c>
      <c r="F44" s="28">
        <v>110</v>
      </c>
      <c r="G44" s="28" t="s">
        <v>170</v>
      </c>
      <c r="H44" s="29" t="s">
        <v>221</v>
      </c>
      <c r="I44" s="30">
        <v>110</v>
      </c>
      <c r="J44" s="28">
        <v>110</v>
      </c>
      <c r="K44" s="28"/>
      <c r="L44" s="28"/>
      <c r="M44" s="28"/>
      <c r="N44" s="29" t="s">
        <v>222</v>
      </c>
      <c r="O44" s="31" t="s">
        <v>223</v>
      </c>
      <c r="P44" s="31" t="s">
        <v>224</v>
      </c>
      <c r="Q44" s="50">
        <v>45041</v>
      </c>
      <c r="R44" s="50">
        <v>45046</v>
      </c>
      <c r="S44" s="50">
        <v>45229</v>
      </c>
      <c r="T44" s="50">
        <v>45260</v>
      </c>
      <c r="U44" s="28"/>
    </row>
    <row r="45" s="11" customFormat="1" ht="86.4" spans="1:21">
      <c r="A45" s="28">
        <v>16</v>
      </c>
      <c r="B45" s="29" t="s">
        <v>48</v>
      </c>
      <c r="C45" s="29" t="s">
        <v>30</v>
      </c>
      <c r="D45" s="29" t="s">
        <v>225</v>
      </c>
      <c r="E45" s="31" t="s">
        <v>226</v>
      </c>
      <c r="F45" s="28">
        <v>150</v>
      </c>
      <c r="G45" s="28" t="s">
        <v>175</v>
      </c>
      <c r="H45" s="29" t="s">
        <v>227</v>
      </c>
      <c r="I45" s="30">
        <v>150</v>
      </c>
      <c r="J45" s="28">
        <v>150</v>
      </c>
      <c r="K45" s="28"/>
      <c r="L45" s="28"/>
      <c r="M45" s="28"/>
      <c r="N45" s="29" t="s">
        <v>228</v>
      </c>
      <c r="O45" s="31" t="s">
        <v>229</v>
      </c>
      <c r="P45" s="31" t="s">
        <v>230</v>
      </c>
      <c r="Q45" s="50">
        <v>45041</v>
      </c>
      <c r="R45" s="50">
        <v>45046</v>
      </c>
      <c r="S45" s="50">
        <v>45229</v>
      </c>
      <c r="T45" s="50">
        <v>45260</v>
      </c>
      <c r="U45" s="28"/>
    </row>
    <row r="46" s="11" customFormat="1" ht="115.2" spans="1:21">
      <c r="A46" s="28">
        <v>17</v>
      </c>
      <c r="B46" s="29" t="s">
        <v>48</v>
      </c>
      <c r="C46" s="29" t="s">
        <v>30</v>
      </c>
      <c r="D46" s="29" t="s">
        <v>231</v>
      </c>
      <c r="E46" s="31" t="s">
        <v>232</v>
      </c>
      <c r="F46" s="28">
        <v>170</v>
      </c>
      <c r="G46" s="28" t="s">
        <v>101</v>
      </c>
      <c r="H46" s="42" t="s">
        <v>233</v>
      </c>
      <c r="I46" s="30">
        <v>170</v>
      </c>
      <c r="J46" s="28">
        <v>170</v>
      </c>
      <c r="K46" s="28"/>
      <c r="L46" s="28"/>
      <c r="M46" s="28"/>
      <c r="N46" s="29" t="s">
        <v>234</v>
      </c>
      <c r="O46" s="31" t="s">
        <v>235</v>
      </c>
      <c r="P46" s="31" t="s">
        <v>211</v>
      </c>
      <c r="Q46" s="50">
        <v>45041</v>
      </c>
      <c r="R46" s="50">
        <v>45046</v>
      </c>
      <c r="S46" s="50">
        <v>45229</v>
      </c>
      <c r="T46" s="50">
        <v>45260</v>
      </c>
      <c r="U46" s="28"/>
    </row>
    <row r="47" s="11" customFormat="1" ht="86.4" spans="1:21">
      <c r="A47" s="28">
        <v>18</v>
      </c>
      <c r="B47" s="29" t="s">
        <v>48</v>
      </c>
      <c r="C47" s="29" t="s">
        <v>30</v>
      </c>
      <c r="D47" s="29" t="s">
        <v>236</v>
      </c>
      <c r="E47" s="31" t="s">
        <v>237</v>
      </c>
      <c r="F47" s="28">
        <v>220</v>
      </c>
      <c r="G47" s="28" t="s">
        <v>63</v>
      </c>
      <c r="H47" s="29" t="s">
        <v>238</v>
      </c>
      <c r="I47" s="30">
        <v>220</v>
      </c>
      <c r="J47" s="28">
        <v>220</v>
      </c>
      <c r="K47" s="28"/>
      <c r="L47" s="28"/>
      <c r="M47" s="28"/>
      <c r="N47" s="29" t="s">
        <v>239</v>
      </c>
      <c r="O47" s="31" t="s">
        <v>240</v>
      </c>
      <c r="P47" s="31" t="s">
        <v>241</v>
      </c>
      <c r="Q47" s="50">
        <v>45041</v>
      </c>
      <c r="R47" s="50">
        <v>45046</v>
      </c>
      <c r="S47" s="50">
        <v>45229</v>
      </c>
      <c r="T47" s="50">
        <v>45260</v>
      </c>
      <c r="U47" s="28"/>
    </row>
    <row r="48" s="11" customFormat="1" ht="100.8" spans="1:21">
      <c r="A48" s="28">
        <v>19</v>
      </c>
      <c r="B48" s="29" t="s">
        <v>48</v>
      </c>
      <c r="C48" s="29" t="s">
        <v>30</v>
      </c>
      <c r="D48" s="29" t="s">
        <v>242</v>
      </c>
      <c r="E48" s="31" t="s">
        <v>243</v>
      </c>
      <c r="F48" s="28">
        <v>290</v>
      </c>
      <c r="G48" s="28" t="s">
        <v>123</v>
      </c>
      <c r="H48" s="29" t="s">
        <v>244</v>
      </c>
      <c r="I48" s="30">
        <v>290</v>
      </c>
      <c r="J48" s="28">
        <v>290</v>
      </c>
      <c r="K48" s="28"/>
      <c r="L48" s="28"/>
      <c r="M48" s="28"/>
      <c r="N48" s="29" t="s">
        <v>245</v>
      </c>
      <c r="O48" s="31" t="s">
        <v>246</v>
      </c>
      <c r="P48" s="31" t="s">
        <v>247</v>
      </c>
      <c r="Q48" s="50">
        <v>45041</v>
      </c>
      <c r="R48" s="50">
        <v>45046</v>
      </c>
      <c r="S48" s="50">
        <v>45229</v>
      </c>
      <c r="T48" s="50">
        <v>45260</v>
      </c>
      <c r="U48" s="28"/>
    </row>
    <row r="49" s="11" customFormat="1" ht="112" customHeight="1" spans="1:21">
      <c r="A49" s="28">
        <v>20</v>
      </c>
      <c r="B49" s="29" t="s">
        <v>48</v>
      </c>
      <c r="C49" s="29" t="s">
        <v>30</v>
      </c>
      <c r="D49" s="29" t="s">
        <v>248</v>
      </c>
      <c r="E49" s="31" t="s">
        <v>249</v>
      </c>
      <c r="F49" s="28">
        <v>110</v>
      </c>
      <c r="G49" s="28" t="s">
        <v>51</v>
      </c>
      <c r="H49" s="29" t="s">
        <v>250</v>
      </c>
      <c r="I49" s="30">
        <v>110</v>
      </c>
      <c r="J49" s="28">
        <v>110</v>
      </c>
      <c r="K49" s="28"/>
      <c r="L49" s="28"/>
      <c r="M49" s="28"/>
      <c r="N49" s="29" t="s">
        <v>251</v>
      </c>
      <c r="O49" s="31" t="s">
        <v>252</v>
      </c>
      <c r="P49" s="31" t="s">
        <v>253</v>
      </c>
      <c r="Q49" s="50">
        <v>45041</v>
      </c>
      <c r="R49" s="50">
        <v>45046</v>
      </c>
      <c r="S49" s="50">
        <v>45229</v>
      </c>
      <c r="T49" s="50">
        <v>45260</v>
      </c>
      <c r="U49" s="28"/>
    </row>
    <row r="50" s="11" customFormat="1" ht="122" customHeight="1" spans="1:21">
      <c r="A50" s="28">
        <v>21</v>
      </c>
      <c r="B50" s="29" t="s">
        <v>48</v>
      </c>
      <c r="C50" s="29" t="s">
        <v>30</v>
      </c>
      <c r="D50" s="29" t="s">
        <v>254</v>
      </c>
      <c r="E50" s="31" t="s">
        <v>255</v>
      </c>
      <c r="F50" s="28">
        <v>190</v>
      </c>
      <c r="G50" s="28" t="s">
        <v>157</v>
      </c>
      <c r="H50" s="29" t="s">
        <v>256</v>
      </c>
      <c r="I50" s="30">
        <v>190</v>
      </c>
      <c r="J50" s="28">
        <v>190</v>
      </c>
      <c r="K50" s="28"/>
      <c r="L50" s="28"/>
      <c r="M50" s="28"/>
      <c r="N50" s="29" t="s">
        <v>257</v>
      </c>
      <c r="O50" s="31" t="s">
        <v>258</v>
      </c>
      <c r="P50" s="31" t="s">
        <v>211</v>
      </c>
      <c r="Q50" s="50">
        <v>45041</v>
      </c>
      <c r="R50" s="50">
        <v>45046</v>
      </c>
      <c r="S50" s="50">
        <v>45229</v>
      </c>
      <c r="T50" s="50">
        <v>45260</v>
      </c>
      <c r="U50" s="28"/>
    </row>
    <row r="51" s="11" customFormat="1" ht="125" customHeight="1" spans="1:21">
      <c r="A51" s="28">
        <v>22</v>
      </c>
      <c r="B51" s="29" t="s">
        <v>48</v>
      </c>
      <c r="C51" s="29" t="s">
        <v>30</v>
      </c>
      <c r="D51" s="29" t="s">
        <v>259</v>
      </c>
      <c r="E51" s="31" t="s">
        <v>260</v>
      </c>
      <c r="F51" s="28">
        <v>160</v>
      </c>
      <c r="G51" s="28" t="s">
        <v>57</v>
      </c>
      <c r="H51" s="29" t="s">
        <v>261</v>
      </c>
      <c r="I51" s="30">
        <v>160</v>
      </c>
      <c r="J51" s="28">
        <v>160</v>
      </c>
      <c r="K51" s="28"/>
      <c r="L51" s="28"/>
      <c r="M51" s="28"/>
      <c r="N51" s="29" t="s">
        <v>262</v>
      </c>
      <c r="O51" s="31" t="s">
        <v>263</v>
      </c>
      <c r="P51" s="31" t="s">
        <v>211</v>
      </c>
      <c r="Q51" s="50">
        <v>45041</v>
      </c>
      <c r="R51" s="50">
        <v>45046</v>
      </c>
      <c r="S51" s="50">
        <v>45229</v>
      </c>
      <c r="T51" s="50">
        <v>45260</v>
      </c>
      <c r="U51" s="28"/>
    </row>
    <row r="52" s="11" customFormat="1" ht="100.8" spans="1:21">
      <c r="A52" s="28">
        <v>23</v>
      </c>
      <c r="B52" s="29" t="s">
        <v>48</v>
      </c>
      <c r="C52" s="29" t="s">
        <v>30</v>
      </c>
      <c r="D52" s="29" t="s">
        <v>264</v>
      </c>
      <c r="E52" s="31" t="s">
        <v>265</v>
      </c>
      <c r="F52" s="28">
        <v>100</v>
      </c>
      <c r="G52" s="28" t="s">
        <v>266</v>
      </c>
      <c r="H52" s="29" t="s">
        <v>267</v>
      </c>
      <c r="I52" s="30">
        <v>100</v>
      </c>
      <c r="J52" s="28">
        <v>100</v>
      </c>
      <c r="K52" s="28"/>
      <c r="L52" s="28"/>
      <c r="M52" s="28"/>
      <c r="N52" s="29" t="s">
        <v>268</v>
      </c>
      <c r="O52" s="31" t="s">
        <v>269</v>
      </c>
      <c r="P52" s="31" t="s">
        <v>270</v>
      </c>
      <c r="Q52" s="50">
        <v>45041</v>
      </c>
      <c r="R52" s="50">
        <v>45046</v>
      </c>
      <c r="S52" s="50">
        <v>45229</v>
      </c>
      <c r="T52" s="50">
        <v>45260</v>
      </c>
      <c r="U52" s="28"/>
    </row>
    <row r="53" s="11" customFormat="1" ht="100.8" spans="1:21">
      <c r="A53" s="28">
        <v>24</v>
      </c>
      <c r="B53" s="29" t="s">
        <v>48</v>
      </c>
      <c r="C53" s="29" t="s">
        <v>30</v>
      </c>
      <c r="D53" s="29" t="s">
        <v>271</v>
      </c>
      <c r="E53" s="31" t="s">
        <v>272</v>
      </c>
      <c r="F53" s="28">
        <v>140</v>
      </c>
      <c r="G53" s="28" t="s">
        <v>273</v>
      </c>
      <c r="H53" s="29" t="s">
        <v>274</v>
      </c>
      <c r="I53" s="30">
        <v>140</v>
      </c>
      <c r="J53" s="28">
        <v>140</v>
      </c>
      <c r="K53" s="28"/>
      <c r="L53" s="28"/>
      <c r="M53" s="28"/>
      <c r="N53" s="29" t="s">
        <v>275</v>
      </c>
      <c r="O53" s="31" t="s">
        <v>276</v>
      </c>
      <c r="P53" s="31" t="s">
        <v>277</v>
      </c>
      <c r="Q53" s="50">
        <v>45041</v>
      </c>
      <c r="R53" s="50">
        <v>45046</v>
      </c>
      <c r="S53" s="50">
        <v>45229</v>
      </c>
      <c r="T53" s="50">
        <v>45260</v>
      </c>
      <c r="U53" s="28"/>
    </row>
    <row r="54" s="11" customFormat="1" ht="100.8" spans="1:21">
      <c r="A54" s="28">
        <v>25</v>
      </c>
      <c r="B54" s="29" t="s">
        <v>48</v>
      </c>
      <c r="C54" s="29" t="s">
        <v>30</v>
      </c>
      <c r="D54" s="29" t="s">
        <v>278</v>
      </c>
      <c r="E54" s="31" t="s">
        <v>279</v>
      </c>
      <c r="F54" s="28">
        <v>130</v>
      </c>
      <c r="G54" s="28" t="s">
        <v>152</v>
      </c>
      <c r="H54" s="43" t="s">
        <v>280</v>
      </c>
      <c r="I54" s="30">
        <v>130</v>
      </c>
      <c r="J54" s="28">
        <v>130</v>
      </c>
      <c r="K54" s="28"/>
      <c r="L54" s="28"/>
      <c r="M54" s="28"/>
      <c r="N54" s="29" t="s">
        <v>281</v>
      </c>
      <c r="O54" s="31" t="s">
        <v>282</v>
      </c>
      <c r="P54" s="31" t="s">
        <v>283</v>
      </c>
      <c r="Q54" s="50">
        <v>45041</v>
      </c>
      <c r="R54" s="50">
        <v>45046</v>
      </c>
      <c r="S54" s="50">
        <v>45229</v>
      </c>
      <c r="T54" s="50">
        <v>45260</v>
      </c>
      <c r="U54" s="28"/>
    </row>
    <row r="55" s="11" customFormat="1" ht="72" spans="1:21">
      <c r="A55" s="28">
        <v>26</v>
      </c>
      <c r="B55" s="29" t="s">
        <v>48</v>
      </c>
      <c r="C55" s="29" t="s">
        <v>30</v>
      </c>
      <c r="D55" s="29" t="s">
        <v>284</v>
      </c>
      <c r="E55" s="31" t="s">
        <v>285</v>
      </c>
      <c r="F55" s="28">
        <v>120</v>
      </c>
      <c r="G55" s="29" t="s">
        <v>86</v>
      </c>
      <c r="H55" s="42" t="s">
        <v>286</v>
      </c>
      <c r="I55" s="30">
        <v>120</v>
      </c>
      <c r="J55" s="28">
        <v>120</v>
      </c>
      <c r="K55" s="28"/>
      <c r="L55" s="28"/>
      <c r="M55" s="28"/>
      <c r="N55" s="29" t="s">
        <v>287</v>
      </c>
      <c r="O55" s="31" t="s">
        <v>288</v>
      </c>
      <c r="P55" s="31" t="s">
        <v>289</v>
      </c>
      <c r="Q55" s="50">
        <v>45041</v>
      </c>
      <c r="R55" s="50">
        <v>45046</v>
      </c>
      <c r="S55" s="50">
        <v>45229</v>
      </c>
      <c r="T55" s="50">
        <v>45260</v>
      </c>
      <c r="U55" s="28"/>
    </row>
    <row r="56" s="11" customFormat="1" ht="115.2" spans="1:21">
      <c r="A56" s="28">
        <v>27</v>
      </c>
      <c r="B56" s="29" t="s">
        <v>48</v>
      </c>
      <c r="C56" s="29" t="s">
        <v>30</v>
      </c>
      <c r="D56" s="29" t="s">
        <v>290</v>
      </c>
      <c r="E56" s="31" t="s">
        <v>291</v>
      </c>
      <c r="F56" s="28">
        <v>120</v>
      </c>
      <c r="G56" s="29" t="s">
        <v>69</v>
      </c>
      <c r="H56" s="42" t="s">
        <v>292</v>
      </c>
      <c r="I56" s="30">
        <v>120</v>
      </c>
      <c r="J56" s="28">
        <v>120</v>
      </c>
      <c r="K56" s="28"/>
      <c r="L56" s="28"/>
      <c r="M56" s="28"/>
      <c r="N56" s="29" t="s">
        <v>293</v>
      </c>
      <c r="O56" s="31" t="s">
        <v>294</v>
      </c>
      <c r="P56" s="31" t="s">
        <v>211</v>
      </c>
      <c r="Q56" s="50">
        <v>45041</v>
      </c>
      <c r="R56" s="50">
        <v>45046</v>
      </c>
      <c r="S56" s="50">
        <v>45229</v>
      </c>
      <c r="T56" s="50">
        <v>45260</v>
      </c>
      <c r="U56" s="28"/>
    </row>
    <row r="57" s="4" customFormat="1" ht="209" customHeight="1" spans="1:21">
      <c r="A57" s="28">
        <v>28</v>
      </c>
      <c r="B57" s="29" t="s">
        <v>48</v>
      </c>
      <c r="C57" s="29" t="s">
        <v>30</v>
      </c>
      <c r="D57" s="29" t="s">
        <v>295</v>
      </c>
      <c r="E57" s="31" t="s">
        <v>296</v>
      </c>
      <c r="F57" s="28">
        <v>207</v>
      </c>
      <c r="G57" s="29" t="s">
        <v>297</v>
      </c>
      <c r="H57" s="29" t="s">
        <v>298</v>
      </c>
      <c r="I57" s="30">
        <v>207</v>
      </c>
      <c r="J57" s="28"/>
      <c r="K57" s="28">
        <v>27</v>
      </c>
      <c r="L57" s="28"/>
      <c r="M57" s="28">
        <v>180</v>
      </c>
      <c r="N57" s="29" t="s">
        <v>299</v>
      </c>
      <c r="O57" s="31" t="s">
        <v>300</v>
      </c>
      <c r="P57" s="31" t="s">
        <v>301</v>
      </c>
      <c r="Q57" s="50">
        <v>45106</v>
      </c>
      <c r="R57" s="50">
        <v>45113</v>
      </c>
      <c r="S57" s="50">
        <v>45169</v>
      </c>
      <c r="T57" s="50">
        <v>45214</v>
      </c>
      <c r="U57" s="28"/>
    </row>
    <row r="58" s="4" customFormat="1" ht="72" spans="1:21">
      <c r="A58" s="28">
        <v>29</v>
      </c>
      <c r="B58" s="29" t="s">
        <v>48</v>
      </c>
      <c r="C58" s="29" t="s">
        <v>30</v>
      </c>
      <c r="D58" s="30" t="s">
        <v>302</v>
      </c>
      <c r="E58" s="31" t="s">
        <v>303</v>
      </c>
      <c r="F58" s="28">
        <v>700</v>
      </c>
      <c r="G58" s="28" t="s">
        <v>75</v>
      </c>
      <c r="H58" s="29" t="s">
        <v>196</v>
      </c>
      <c r="I58" s="30">
        <v>700</v>
      </c>
      <c r="J58" s="28">
        <v>100</v>
      </c>
      <c r="K58" s="28">
        <v>0</v>
      </c>
      <c r="L58" s="28">
        <v>370.53</v>
      </c>
      <c r="M58" s="28">
        <v>229.47</v>
      </c>
      <c r="N58" s="29" t="s">
        <v>304</v>
      </c>
      <c r="O58" s="31" t="s">
        <v>305</v>
      </c>
      <c r="P58" s="31" t="s">
        <v>306</v>
      </c>
      <c r="Q58" s="50">
        <v>45041</v>
      </c>
      <c r="R58" s="50">
        <v>45046</v>
      </c>
      <c r="S58" s="50">
        <v>45229</v>
      </c>
      <c r="T58" s="50">
        <v>45260</v>
      </c>
      <c r="U58" s="28"/>
    </row>
    <row r="59" s="4" customFormat="1" ht="101" customHeight="1" spans="1:21">
      <c r="A59" s="28">
        <v>30</v>
      </c>
      <c r="B59" s="29" t="s">
        <v>48</v>
      </c>
      <c r="C59" s="29" t="s">
        <v>30</v>
      </c>
      <c r="D59" s="30" t="s">
        <v>307</v>
      </c>
      <c r="E59" s="31" t="s">
        <v>308</v>
      </c>
      <c r="F59" s="28">
        <v>450</v>
      </c>
      <c r="G59" s="28" t="s">
        <v>75</v>
      </c>
      <c r="H59" s="29" t="s">
        <v>309</v>
      </c>
      <c r="I59" s="30">
        <v>450</v>
      </c>
      <c r="J59" s="28">
        <v>450</v>
      </c>
      <c r="K59" s="28">
        <v>0</v>
      </c>
      <c r="L59" s="28"/>
      <c r="M59" s="28"/>
      <c r="N59" s="29" t="s">
        <v>304</v>
      </c>
      <c r="O59" s="31" t="s">
        <v>310</v>
      </c>
      <c r="P59" s="31" t="s">
        <v>311</v>
      </c>
      <c r="Q59" s="50">
        <v>45041</v>
      </c>
      <c r="R59" s="50">
        <v>45046</v>
      </c>
      <c r="S59" s="50">
        <v>45229</v>
      </c>
      <c r="T59" s="50">
        <v>45260</v>
      </c>
      <c r="U59" s="28"/>
    </row>
    <row r="60" s="4" customFormat="1" ht="87" customHeight="1" spans="1:21">
      <c r="A60" s="28">
        <v>31</v>
      </c>
      <c r="B60" s="29" t="s">
        <v>48</v>
      </c>
      <c r="C60" s="29" t="s">
        <v>30</v>
      </c>
      <c r="D60" s="44" t="s">
        <v>312</v>
      </c>
      <c r="E60" s="31" t="s">
        <v>313</v>
      </c>
      <c r="F60" s="28">
        <v>400</v>
      </c>
      <c r="G60" s="28" t="s">
        <v>75</v>
      </c>
      <c r="H60" s="29" t="s">
        <v>314</v>
      </c>
      <c r="I60" s="30">
        <v>400</v>
      </c>
      <c r="J60" s="28">
        <v>400</v>
      </c>
      <c r="K60" s="28">
        <v>0</v>
      </c>
      <c r="L60" s="28"/>
      <c r="M60" s="28"/>
      <c r="N60" s="29" t="s">
        <v>304</v>
      </c>
      <c r="O60" s="31" t="s">
        <v>315</v>
      </c>
      <c r="P60" s="31" t="s">
        <v>316</v>
      </c>
      <c r="Q60" s="50">
        <v>45041</v>
      </c>
      <c r="R60" s="50">
        <v>45046</v>
      </c>
      <c r="S60" s="50">
        <v>45229</v>
      </c>
      <c r="T60" s="50">
        <v>45260</v>
      </c>
      <c r="U60" s="28"/>
    </row>
    <row r="61" s="4" customFormat="1" ht="102" customHeight="1" spans="1:21">
      <c r="A61" s="28">
        <v>32</v>
      </c>
      <c r="B61" s="29" t="s">
        <v>48</v>
      </c>
      <c r="C61" s="29" t="s">
        <v>30</v>
      </c>
      <c r="D61" s="29" t="s">
        <v>317</v>
      </c>
      <c r="E61" s="31" t="s">
        <v>318</v>
      </c>
      <c r="F61" s="28">
        <v>100</v>
      </c>
      <c r="G61" s="28" t="s">
        <v>75</v>
      </c>
      <c r="H61" s="29" t="s">
        <v>196</v>
      </c>
      <c r="I61" s="30">
        <v>100</v>
      </c>
      <c r="J61" s="28">
        <v>100</v>
      </c>
      <c r="K61" s="28">
        <v>0</v>
      </c>
      <c r="L61" s="28"/>
      <c r="M61" s="28"/>
      <c r="N61" s="29" t="s">
        <v>304</v>
      </c>
      <c r="O61" s="31" t="s">
        <v>319</v>
      </c>
      <c r="P61" s="31" t="s">
        <v>320</v>
      </c>
      <c r="Q61" s="50">
        <v>45041</v>
      </c>
      <c r="R61" s="50">
        <v>45046</v>
      </c>
      <c r="S61" s="50">
        <v>45229</v>
      </c>
      <c r="T61" s="50">
        <v>45260</v>
      </c>
      <c r="U61" s="28"/>
    </row>
    <row r="62" s="4" customFormat="1" ht="102" customHeight="1" spans="1:21">
      <c r="A62" s="28">
        <v>33</v>
      </c>
      <c r="B62" s="29" t="s">
        <v>48</v>
      </c>
      <c r="C62" s="29" t="s">
        <v>30</v>
      </c>
      <c r="D62" s="29" t="s">
        <v>321</v>
      </c>
      <c r="E62" s="31" t="s">
        <v>322</v>
      </c>
      <c r="F62" s="28">
        <v>421</v>
      </c>
      <c r="G62" s="28" t="s">
        <v>75</v>
      </c>
      <c r="H62" s="29" t="s">
        <v>58</v>
      </c>
      <c r="I62" s="30">
        <v>421</v>
      </c>
      <c r="J62" s="28">
        <v>421</v>
      </c>
      <c r="K62" s="28">
        <v>0</v>
      </c>
      <c r="L62" s="28"/>
      <c r="M62" s="28"/>
      <c r="N62" s="29" t="s">
        <v>304</v>
      </c>
      <c r="O62" s="31" t="s">
        <v>323</v>
      </c>
      <c r="P62" s="31" t="s">
        <v>324</v>
      </c>
      <c r="Q62" s="50">
        <v>45041</v>
      </c>
      <c r="R62" s="50">
        <v>45046</v>
      </c>
      <c r="S62" s="50">
        <v>45229</v>
      </c>
      <c r="T62" s="50">
        <v>45260</v>
      </c>
      <c r="U62" s="28"/>
    </row>
    <row r="63" s="4" customFormat="1" ht="96" customHeight="1" spans="1:21">
      <c r="A63" s="28">
        <v>34</v>
      </c>
      <c r="B63" s="29" t="s">
        <v>48</v>
      </c>
      <c r="C63" s="29" t="s">
        <v>30</v>
      </c>
      <c r="D63" s="29" t="s">
        <v>325</v>
      </c>
      <c r="E63" s="31" t="s">
        <v>326</v>
      </c>
      <c r="F63" s="28">
        <v>336</v>
      </c>
      <c r="G63" s="28" t="s">
        <v>75</v>
      </c>
      <c r="H63" s="29" t="s">
        <v>327</v>
      </c>
      <c r="I63" s="30">
        <v>336</v>
      </c>
      <c r="J63" s="28">
        <v>336</v>
      </c>
      <c r="K63" s="28">
        <v>0</v>
      </c>
      <c r="L63" s="28"/>
      <c r="M63" s="28"/>
      <c r="N63" s="29" t="s">
        <v>304</v>
      </c>
      <c r="O63" s="31" t="s">
        <v>328</v>
      </c>
      <c r="P63" s="31" t="s">
        <v>329</v>
      </c>
      <c r="Q63" s="50">
        <v>45041</v>
      </c>
      <c r="R63" s="50">
        <v>45046</v>
      </c>
      <c r="S63" s="50">
        <v>45229</v>
      </c>
      <c r="T63" s="50">
        <v>45260</v>
      </c>
      <c r="U63" s="28"/>
    </row>
    <row r="64" s="4" customFormat="1" ht="121" customHeight="1" spans="1:21">
      <c r="A64" s="28">
        <v>35</v>
      </c>
      <c r="B64" s="29" t="s">
        <v>48</v>
      </c>
      <c r="C64" s="29" t="s">
        <v>30</v>
      </c>
      <c r="D64" s="29" t="s">
        <v>330</v>
      </c>
      <c r="E64" s="31" t="s">
        <v>331</v>
      </c>
      <c r="F64" s="28">
        <v>481</v>
      </c>
      <c r="G64" s="28" t="s">
        <v>75</v>
      </c>
      <c r="H64" s="29" t="s">
        <v>314</v>
      </c>
      <c r="I64" s="28">
        <v>481</v>
      </c>
      <c r="J64" s="28">
        <v>481</v>
      </c>
      <c r="K64" s="28">
        <v>0</v>
      </c>
      <c r="L64" s="28"/>
      <c r="M64" s="28"/>
      <c r="N64" s="48" t="s">
        <v>332</v>
      </c>
      <c r="O64" s="31" t="s">
        <v>333</v>
      </c>
      <c r="P64" s="31" t="s">
        <v>334</v>
      </c>
      <c r="Q64" s="50">
        <v>45041</v>
      </c>
      <c r="R64" s="50">
        <v>45046</v>
      </c>
      <c r="S64" s="50">
        <v>45137</v>
      </c>
      <c r="T64" s="50">
        <v>45168</v>
      </c>
      <c r="U64" s="28"/>
    </row>
    <row r="65" s="4" customFormat="1" ht="157" customHeight="1" spans="1:21">
      <c r="A65" s="28">
        <v>36</v>
      </c>
      <c r="B65" s="29" t="s">
        <v>48</v>
      </c>
      <c r="C65" s="29" t="s">
        <v>30</v>
      </c>
      <c r="D65" s="29" t="s">
        <v>335</v>
      </c>
      <c r="E65" s="31" t="s">
        <v>336</v>
      </c>
      <c r="F65" s="28">
        <v>560</v>
      </c>
      <c r="G65" s="28" t="s">
        <v>75</v>
      </c>
      <c r="H65" s="29" t="s">
        <v>337</v>
      </c>
      <c r="I65" s="28">
        <v>560</v>
      </c>
      <c r="J65" s="28">
        <v>560</v>
      </c>
      <c r="K65" s="28">
        <v>0</v>
      </c>
      <c r="L65" s="28"/>
      <c r="M65" s="28"/>
      <c r="N65" s="48" t="s">
        <v>332</v>
      </c>
      <c r="O65" s="31" t="s">
        <v>338</v>
      </c>
      <c r="P65" s="31" t="s">
        <v>339</v>
      </c>
      <c r="Q65" s="50">
        <v>45041</v>
      </c>
      <c r="R65" s="50">
        <v>45046</v>
      </c>
      <c r="S65" s="50">
        <v>45137</v>
      </c>
      <c r="T65" s="50">
        <v>45168</v>
      </c>
      <c r="U65" s="28"/>
    </row>
    <row r="66" s="4" customFormat="1" ht="109" customHeight="1" spans="1:21">
      <c r="A66" s="28">
        <v>37</v>
      </c>
      <c r="B66" s="29" t="s">
        <v>48</v>
      </c>
      <c r="C66" s="29" t="s">
        <v>30</v>
      </c>
      <c r="D66" s="30" t="s">
        <v>340</v>
      </c>
      <c r="E66" s="31" t="s">
        <v>341</v>
      </c>
      <c r="F66" s="28">
        <v>60</v>
      </c>
      <c r="G66" s="28" t="s">
        <v>86</v>
      </c>
      <c r="H66" s="29" t="s">
        <v>87</v>
      </c>
      <c r="I66" s="30">
        <v>60</v>
      </c>
      <c r="J66" s="28">
        <v>60</v>
      </c>
      <c r="K66" s="28">
        <v>0</v>
      </c>
      <c r="L66" s="28"/>
      <c r="M66" s="28"/>
      <c r="N66" s="29" t="s">
        <v>287</v>
      </c>
      <c r="O66" s="31" t="s">
        <v>342</v>
      </c>
      <c r="P66" s="31" t="s">
        <v>343</v>
      </c>
      <c r="Q66" s="50">
        <v>45016</v>
      </c>
      <c r="R66" s="50">
        <v>45046</v>
      </c>
      <c r="S66" s="50">
        <v>45107</v>
      </c>
      <c r="T66" s="50">
        <v>45138</v>
      </c>
      <c r="U66" s="28"/>
    </row>
    <row r="67" s="4" customFormat="1" ht="116" customHeight="1" spans="1:21">
      <c r="A67" s="28">
        <v>38</v>
      </c>
      <c r="B67" s="29" t="s">
        <v>48</v>
      </c>
      <c r="C67" s="29" t="s">
        <v>30</v>
      </c>
      <c r="D67" s="30" t="s">
        <v>344</v>
      </c>
      <c r="E67" s="31" t="s">
        <v>345</v>
      </c>
      <c r="F67" s="29" t="s">
        <v>346</v>
      </c>
      <c r="G67" s="28" t="s">
        <v>86</v>
      </c>
      <c r="H67" s="29" t="s">
        <v>347</v>
      </c>
      <c r="I67" s="30">
        <v>89</v>
      </c>
      <c r="J67" s="28">
        <v>0</v>
      </c>
      <c r="K67" s="28">
        <v>89</v>
      </c>
      <c r="L67" s="28"/>
      <c r="M67" s="28"/>
      <c r="N67" s="29" t="s">
        <v>287</v>
      </c>
      <c r="O67" s="31" t="s">
        <v>348</v>
      </c>
      <c r="P67" s="31" t="s">
        <v>349</v>
      </c>
      <c r="Q67" s="50">
        <v>45016</v>
      </c>
      <c r="R67" s="50">
        <v>45046</v>
      </c>
      <c r="S67" s="50">
        <v>45077</v>
      </c>
      <c r="T67" s="50">
        <v>45107</v>
      </c>
      <c r="U67" s="28"/>
    </row>
    <row r="68" s="4" customFormat="1" ht="131" customHeight="1" spans="1:21">
      <c r="A68" s="28">
        <v>39</v>
      </c>
      <c r="B68" s="29" t="s">
        <v>48</v>
      </c>
      <c r="C68" s="29" t="s">
        <v>30</v>
      </c>
      <c r="D68" s="30" t="s">
        <v>350</v>
      </c>
      <c r="E68" s="31" t="s">
        <v>351</v>
      </c>
      <c r="F68" s="28">
        <v>52</v>
      </c>
      <c r="G68" s="28" t="s">
        <v>101</v>
      </c>
      <c r="H68" s="29" t="s">
        <v>352</v>
      </c>
      <c r="I68" s="30">
        <v>52</v>
      </c>
      <c r="J68" s="28">
        <v>52</v>
      </c>
      <c r="K68" s="28">
        <v>0</v>
      </c>
      <c r="L68" s="28"/>
      <c r="M68" s="28"/>
      <c r="N68" s="29" t="s">
        <v>353</v>
      </c>
      <c r="O68" s="31" t="s">
        <v>354</v>
      </c>
      <c r="P68" s="31" t="s">
        <v>355</v>
      </c>
      <c r="Q68" s="50" t="s">
        <v>356</v>
      </c>
      <c r="R68" s="50">
        <v>44995</v>
      </c>
      <c r="S68" s="50">
        <v>45076</v>
      </c>
      <c r="T68" s="50">
        <v>45097</v>
      </c>
      <c r="U68" s="28"/>
    </row>
    <row r="69" s="4" customFormat="1" ht="126" customHeight="1" spans="1:21">
      <c r="A69" s="28">
        <v>40</v>
      </c>
      <c r="B69" s="29" t="s">
        <v>48</v>
      </c>
      <c r="C69" s="29" t="s">
        <v>30</v>
      </c>
      <c r="D69" s="30" t="s">
        <v>357</v>
      </c>
      <c r="E69" s="31" t="s">
        <v>358</v>
      </c>
      <c r="F69" s="28">
        <v>598</v>
      </c>
      <c r="G69" s="28" t="s">
        <v>101</v>
      </c>
      <c r="H69" s="29" t="s">
        <v>112</v>
      </c>
      <c r="I69" s="30">
        <v>598</v>
      </c>
      <c r="J69" s="28">
        <v>0</v>
      </c>
      <c r="K69" s="28">
        <v>418</v>
      </c>
      <c r="L69" s="28">
        <v>180</v>
      </c>
      <c r="M69" s="28"/>
      <c r="N69" s="29" t="s">
        <v>353</v>
      </c>
      <c r="O69" s="31" t="s">
        <v>359</v>
      </c>
      <c r="P69" s="31" t="s">
        <v>360</v>
      </c>
      <c r="Q69" s="50">
        <v>45036</v>
      </c>
      <c r="R69" s="50">
        <v>45056</v>
      </c>
      <c r="S69" s="50">
        <v>45270</v>
      </c>
      <c r="T69" s="50">
        <v>45280</v>
      </c>
      <c r="U69" s="28"/>
    </row>
    <row r="70" s="4" customFormat="1" ht="108" customHeight="1" spans="1:21">
      <c r="A70" s="28">
        <v>41</v>
      </c>
      <c r="B70" s="29" t="s">
        <v>48</v>
      </c>
      <c r="C70" s="29" t="s">
        <v>30</v>
      </c>
      <c r="D70" s="30" t="s">
        <v>361</v>
      </c>
      <c r="E70" s="31" t="s">
        <v>362</v>
      </c>
      <c r="F70" s="29">
        <v>316</v>
      </c>
      <c r="G70" s="28" t="s">
        <v>214</v>
      </c>
      <c r="H70" s="29" t="s">
        <v>363</v>
      </c>
      <c r="I70" s="30">
        <v>316</v>
      </c>
      <c r="J70" s="46">
        <v>204.92</v>
      </c>
      <c r="K70" s="46">
        <v>111.08</v>
      </c>
      <c r="L70" s="28"/>
      <c r="M70" s="28"/>
      <c r="N70" s="29" t="s">
        <v>216</v>
      </c>
      <c r="O70" s="31" t="s">
        <v>364</v>
      </c>
      <c r="P70" s="31" t="s">
        <v>365</v>
      </c>
      <c r="Q70" s="50">
        <v>45071</v>
      </c>
      <c r="R70" s="50">
        <v>45084</v>
      </c>
      <c r="S70" s="50">
        <v>45144</v>
      </c>
      <c r="T70" s="50">
        <v>45153</v>
      </c>
      <c r="U70" s="28"/>
    </row>
    <row r="71" s="12" customFormat="1" ht="201.6" customHeight="1" spans="1:21">
      <c r="A71" s="28">
        <v>42</v>
      </c>
      <c r="B71" s="29" t="s">
        <v>48</v>
      </c>
      <c r="C71" s="29" t="s">
        <v>30</v>
      </c>
      <c r="D71" s="30" t="s">
        <v>366</v>
      </c>
      <c r="E71" s="31" t="s">
        <v>367</v>
      </c>
      <c r="F71" s="29">
        <v>352</v>
      </c>
      <c r="G71" s="28" t="s">
        <v>214</v>
      </c>
      <c r="H71" s="29" t="s">
        <v>368</v>
      </c>
      <c r="I71" s="30">
        <v>352</v>
      </c>
      <c r="J71" s="28"/>
      <c r="K71" s="28">
        <v>42</v>
      </c>
      <c r="L71" s="28"/>
      <c r="M71" s="28">
        <v>310</v>
      </c>
      <c r="N71" s="29" t="s">
        <v>369</v>
      </c>
      <c r="O71" s="31" t="s">
        <v>370</v>
      </c>
      <c r="P71" s="31" t="s">
        <v>371</v>
      </c>
      <c r="Q71" s="50">
        <v>45148</v>
      </c>
      <c r="R71" s="50">
        <v>45160</v>
      </c>
      <c r="S71" s="50">
        <v>45251</v>
      </c>
      <c r="T71" s="50">
        <v>45260</v>
      </c>
      <c r="U71" s="28"/>
    </row>
    <row r="72" s="4" customFormat="1" ht="156" customHeight="1" spans="1:21">
      <c r="A72" s="28">
        <v>43</v>
      </c>
      <c r="B72" s="30" t="s">
        <v>178</v>
      </c>
      <c r="C72" s="29" t="s">
        <v>30</v>
      </c>
      <c r="D72" s="30" t="s">
        <v>372</v>
      </c>
      <c r="E72" s="31" t="s">
        <v>373</v>
      </c>
      <c r="F72" s="28">
        <v>570</v>
      </c>
      <c r="G72" s="28" t="s">
        <v>152</v>
      </c>
      <c r="H72" s="29" t="s">
        <v>374</v>
      </c>
      <c r="I72" s="30">
        <v>570</v>
      </c>
      <c r="J72" s="28">
        <v>530</v>
      </c>
      <c r="K72" s="28">
        <v>40</v>
      </c>
      <c r="L72" s="28"/>
      <c r="M72" s="28"/>
      <c r="N72" s="29" t="s">
        <v>375</v>
      </c>
      <c r="O72" s="31" t="s">
        <v>376</v>
      </c>
      <c r="P72" s="31" t="s">
        <v>377</v>
      </c>
      <c r="Q72" s="50">
        <v>44851</v>
      </c>
      <c r="R72" s="50">
        <v>44875</v>
      </c>
      <c r="S72" s="50">
        <v>45260</v>
      </c>
      <c r="T72" s="50">
        <v>45270</v>
      </c>
      <c r="U72" s="28"/>
    </row>
    <row r="73" s="13" customFormat="1" ht="30" customHeight="1" spans="1:21">
      <c r="A73" s="57" t="s">
        <v>378</v>
      </c>
      <c r="B73" s="57"/>
      <c r="C73" s="57"/>
      <c r="D73" s="57"/>
      <c r="E73" s="58"/>
      <c r="F73" s="57"/>
      <c r="G73" s="57"/>
      <c r="H73" s="57"/>
      <c r="I73" s="57">
        <f>SUM(I74:I111)-I107</f>
        <v>23485.58</v>
      </c>
      <c r="J73" s="57">
        <f>SUM(J74:J111)-J107</f>
        <v>10877.98</v>
      </c>
      <c r="K73" s="57">
        <f>SUM(K74:K111)-K107</f>
        <v>3889</v>
      </c>
      <c r="L73" s="57">
        <f>SUM(L74:L111)-L107</f>
        <v>1773.47</v>
      </c>
      <c r="M73" s="57">
        <f>SUM(M74:M111)-M107</f>
        <v>6945.13</v>
      </c>
      <c r="N73" s="45"/>
      <c r="O73" s="58"/>
      <c r="P73" s="59"/>
      <c r="Q73" s="57"/>
      <c r="R73" s="57"/>
      <c r="S73" s="57"/>
      <c r="T73" s="57"/>
      <c r="U73" s="65"/>
    </row>
    <row r="74" s="14" customFormat="1" ht="57.6" spans="1:21">
      <c r="A74" s="28">
        <v>44</v>
      </c>
      <c r="B74" s="29" t="s">
        <v>178</v>
      </c>
      <c r="C74" s="29" t="s">
        <v>379</v>
      </c>
      <c r="D74" s="29" t="s">
        <v>380</v>
      </c>
      <c r="E74" s="31" t="s">
        <v>381</v>
      </c>
      <c r="F74" s="29" t="s">
        <v>382</v>
      </c>
      <c r="G74" s="29" t="s">
        <v>383</v>
      </c>
      <c r="H74" s="29" t="s">
        <v>384</v>
      </c>
      <c r="I74" s="29">
        <v>650</v>
      </c>
      <c r="J74" s="28">
        <v>650</v>
      </c>
      <c r="K74" s="28"/>
      <c r="L74" s="28"/>
      <c r="M74" s="28"/>
      <c r="N74" s="29" t="s">
        <v>47</v>
      </c>
      <c r="O74" s="31" t="s">
        <v>385</v>
      </c>
      <c r="P74" s="31" t="s">
        <v>386</v>
      </c>
      <c r="Q74" s="28" t="s">
        <v>356</v>
      </c>
      <c r="R74" s="50">
        <v>44927</v>
      </c>
      <c r="S74" s="50">
        <v>45291</v>
      </c>
      <c r="T74" s="50">
        <v>45291</v>
      </c>
      <c r="U74" s="66"/>
    </row>
    <row r="75" s="14" customFormat="1" ht="274" customHeight="1" spans="1:21">
      <c r="A75" s="28">
        <v>45</v>
      </c>
      <c r="B75" s="28" t="s">
        <v>48</v>
      </c>
      <c r="C75" s="28" t="s">
        <v>387</v>
      </c>
      <c r="D75" s="30" t="s">
        <v>388</v>
      </c>
      <c r="E75" s="31" t="s">
        <v>389</v>
      </c>
      <c r="F75" s="29">
        <v>2160</v>
      </c>
      <c r="G75" s="29" t="s">
        <v>390</v>
      </c>
      <c r="H75" s="30" t="s">
        <v>391</v>
      </c>
      <c r="I75" s="60">
        <v>2160</v>
      </c>
      <c r="J75" s="46">
        <v>0</v>
      </c>
      <c r="K75" s="46">
        <v>0</v>
      </c>
      <c r="L75" s="46">
        <v>500</v>
      </c>
      <c r="M75" s="46">
        <v>1660</v>
      </c>
      <c r="N75" s="29" t="s">
        <v>392</v>
      </c>
      <c r="O75" s="31" t="s">
        <v>393</v>
      </c>
      <c r="P75" s="31" t="s">
        <v>394</v>
      </c>
      <c r="Q75" s="52">
        <v>45199</v>
      </c>
      <c r="R75" s="52">
        <v>45202</v>
      </c>
      <c r="S75" s="52">
        <v>45412</v>
      </c>
      <c r="T75" s="52">
        <v>45443</v>
      </c>
      <c r="U75" s="66"/>
    </row>
    <row r="76" s="14" customFormat="1" ht="192" customHeight="1" spans="1:21">
      <c r="A76" s="28">
        <v>46</v>
      </c>
      <c r="B76" s="28" t="s">
        <v>48</v>
      </c>
      <c r="C76" s="28" t="s">
        <v>387</v>
      </c>
      <c r="D76" s="29" t="s">
        <v>395</v>
      </c>
      <c r="E76" s="31" t="s">
        <v>396</v>
      </c>
      <c r="F76" s="29">
        <v>3200</v>
      </c>
      <c r="G76" s="29" t="s">
        <v>390</v>
      </c>
      <c r="H76" s="30" t="s">
        <v>391</v>
      </c>
      <c r="I76" s="60">
        <v>3200</v>
      </c>
      <c r="J76" s="46">
        <v>0</v>
      </c>
      <c r="K76" s="46">
        <v>450</v>
      </c>
      <c r="L76" s="46">
        <v>300</v>
      </c>
      <c r="M76" s="47">
        <v>2450</v>
      </c>
      <c r="N76" s="29" t="s">
        <v>392</v>
      </c>
      <c r="O76" s="31" t="s">
        <v>397</v>
      </c>
      <c r="P76" s="31" t="s">
        <v>394</v>
      </c>
      <c r="Q76" s="52">
        <v>45199</v>
      </c>
      <c r="R76" s="52">
        <v>45202</v>
      </c>
      <c r="S76" s="52">
        <v>45412</v>
      </c>
      <c r="T76" s="52">
        <v>45443</v>
      </c>
      <c r="U76" s="66"/>
    </row>
    <row r="77" s="14" customFormat="1" ht="282" customHeight="1" spans="1:21">
      <c r="A77" s="28">
        <v>47</v>
      </c>
      <c r="B77" s="28" t="s">
        <v>48</v>
      </c>
      <c r="C77" s="28" t="s">
        <v>387</v>
      </c>
      <c r="D77" s="29" t="s">
        <v>398</v>
      </c>
      <c r="E77" s="31" t="s">
        <v>396</v>
      </c>
      <c r="F77" s="29">
        <v>3200</v>
      </c>
      <c r="G77" s="29" t="s">
        <v>390</v>
      </c>
      <c r="H77" s="30" t="s">
        <v>391</v>
      </c>
      <c r="I77" s="60">
        <v>3200</v>
      </c>
      <c r="J77" s="46">
        <v>0</v>
      </c>
      <c r="K77" s="46">
        <v>450</v>
      </c>
      <c r="L77" s="46">
        <v>300</v>
      </c>
      <c r="M77" s="47">
        <v>2450</v>
      </c>
      <c r="N77" s="29" t="s">
        <v>392</v>
      </c>
      <c r="O77" s="31" t="s">
        <v>399</v>
      </c>
      <c r="P77" s="31" t="s">
        <v>394</v>
      </c>
      <c r="Q77" s="52">
        <v>45199</v>
      </c>
      <c r="R77" s="52">
        <v>45202</v>
      </c>
      <c r="S77" s="52">
        <v>45412</v>
      </c>
      <c r="T77" s="52">
        <v>45443</v>
      </c>
      <c r="U77" s="66"/>
    </row>
    <row r="78" s="15" customFormat="1" ht="97" customHeight="1" spans="1:21">
      <c r="A78" s="28">
        <v>48</v>
      </c>
      <c r="B78" s="28" t="s">
        <v>48</v>
      </c>
      <c r="C78" s="29" t="s">
        <v>387</v>
      </c>
      <c r="D78" s="29" t="s">
        <v>400</v>
      </c>
      <c r="E78" s="31" t="s">
        <v>401</v>
      </c>
      <c r="F78" s="28">
        <v>2000</v>
      </c>
      <c r="G78" s="28" t="s">
        <v>101</v>
      </c>
      <c r="H78" s="28" t="s">
        <v>112</v>
      </c>
      <c r="I78" s="61">
        <v>2000</v>
      </c>
      <c r="J78" s="28">
        <v>2000</v>
      </c>
      <c r="K78" s="28"/>
      <c r="L78" s="28"/>
      <c r="M78" s="28"/>
      <c r="N78" s="29" t="s">
        <v>47</v>
      </c>
      <c r="O78" s="31" t="s">
        <v>402</v>
      </c>
      <c r="P78" s="31" t="s">
        <v>403</v>
      </c>
      <c r="Q78" s="52">
        <v>45107</v>
      </c>
      <c r="R78" s="52">
        <v>45110</v>
      </c>
      <c r="S78" s="52">
        <v>45260</v>
      </c>
      <c r="T78" s="52">
        <v>45290</v>
      </c>
      <c r="U78" s="66"/>
    </row>
    <row r="79" s="15" customFormat="1" ht="92" customHeight="1" spans="1:21">
      <c r="A79" s="28">
        <v>49</v>
      </c>
      <c r="B79" s="28" t="s">
        <v>48</v>
      </c>
      <c r="C79" s="29" t="s">
        <v>387</v>
      </c>
      <c r="D79" s="29" t="s">
        <v>404</v>
      </c>
      <c r="E79" s="31" t="s">
        <v>405</v>
      </c>
      <c r="F79" s="29">
        <v>330</v>
      </c>
      <c r="G79" s="29" t="s">
        <v>63</v>
      </c>
      <c r="H79" s="29" t="s">
        <v>406</v>
      </c>
      <c r="I79" s="62">
        <v>330</v>
      </c>
      <c r="J79" s="46">
        <v>0</v>
      </c>
      <c r="K79" s="46">
        <v>231</v>
      </c>
      <c r="L79" s="47">
        <v>99</v>
      </c>
      <c r="M79" s="46"/>
      <c r="N79" s="29" t="s">
        <v>47</v>
      </c>
      <c r="O79" s="31" t="s">
        <v>407</v>
      </c>
      <c r="P79" s="31" t="s">
        <v>408</v>
      </c>
      <c r="Q79" s="52">
        <v>45107</v>
      </c>
      <c r="R79" s="52">
        <v>45110</v>
      </c>
      <c r="S79" s="52">
        <v>45260</v>
      </c>
      <c r="T79" s="52">
        <v>45290</v>
      </c>
      <c r="U79" s="66"/>
    </row>
    <row r="80" s="15" customFormat="1" ht="124" customHeight="1" spans="1:21">
      <c r="A80" s="28">
        <v>50</v>
      </c>
      <c r="B80" s="28" t="s">
        <v>48</v>
      </c>
      <c r="C80" s="29" t="s">
        <v>387</v>
      </c>
      <c r="D80" s="29" t="s">
        <v>409</v>
      </c>
      <c r="E80" s="31" t="s">
        <v>410</v>
      </c>
      <c r="F80" s="29">
        <v>390</v>
      </c>
      <c r="G80" s="29" t="s">
        <v>207</v>
      </c>
      <c r="H80" s="29" t="s">
        <v>411</v>
      </c>
      <c r="I80" s="62">
        <v>390</v>
      </c>
      <c r="J80" s="46">
        <v>390</v>
      </c>
      <c r="K80" s="46">
        <v>0</v>
      </c>
      <c r="L80" s="46"/>
      <c r="M80" s="46"/>
      <c r="N80" s="29" t="s">
        <v>47</v>
      </c>
      <c r="O80" s="31" t="s">
        <v>412</v>
      </c>
      <c r="P80" s="31" t="s">
        <v>413</v>
      </c>
      <c r="Q80" s="52">
        <v>45097</v>
      </c>
      <c r="R80" s="52">
        <v>45103</v>
      </c>
      <c r="S80" s="52">
        <v>45260</v>
      </c>
      <c r="T80" s="52">
        <v>45290</v>
      </c>
      <c r="U80" s="66"/>
    </row>
    <row r="81" s="16" customFormat="1" ht="155" customHeight="1" spans="1:21">
      <c r="A81" s="28">
        <v>51</v>
      </c>
      <c r="B81" s="30" t="s">
        <v>48</v>
      </c>
      <c r="C81" s="29" t="s">
        <v>387</v>
      </c>
      <c r="D81" s="29" t="s">
        <v>414</v>
      </c>
      <c r="E81" s="31" t="s">
        <v>415</v>
      </c>
      <c r="F81" s="28">
        <v>982.99</v>
      </c>
      <c r="G81" s="29" t="s">
        <v>416</v>
      </c>
      <c r="H81" s="29" t="s">
        <v>417</v>
      </c>
      <c r="I81" s="29">
        <v>982.99</v>
      </c>
      <c r="J81" s="28">
        <v>982.99</v>
      </c>
      <c r="K81" s="28"/>
      <c r="L81" s="28"/>
      <c r="M81" s="28"/>
      <c r="N81" s="29" t="s">
        <v>187</v>
      </c>
      <c r="O81" s="31" t="s">
        <v>418</v>
      </c>
      <c r="P81" s="31" t="s">
        <v>419</v>
      </c>
      <c r="Q81" s="50">
        <v>45027</v>
      </c>
      <c r="R81" s="50">
        <v>45028</v>
      </c>
      <c r="S81" s="50">
        <v>45057</v>
      </c>
      <c r="T81" s="50">
        <v>45059</v>
      </c>
      <c r="U81" s="66"/>
    </row>
    <row r="82" s="16" customFormat="1" ht="92" customHeight="1" spans="1:21">
      <c r="A82" s="28">
        <v>52</v>
      </c>
      <c r="B82" s="30" t="s">
        <v>48</v>
      </c>
      <c r="C82" s="29" t="s">
        <v>387</v>
      </c>
      <c r="D82" s="29" t="s">
        <v>420</v>
      </c>
      <c r="E82" s="31" t="s">
        <v>421</v>
      </c>
      <c r="F82" s="29" t="s">
        <v>422</v>
      </c>
      <c r="G82" s="29" t="s">
        <v>423</v>
      </c>
      <c r="H82" s="29"/>
      <c r="I82" s="29">
        <v>900</v>
      </c>
      <c r="J82" s="28">
        <v>500</v>
      </c>
      <c r="K82" s="28">
        <v>400</v>
      </c>
      <c r="L82" s="28"/>
      <c r="M82" s="28"/>
      <c r="N82" s="29" t="s">
        <v>187</v>
      </c>
      <c r="O82" s="31" t="s">
        <v>424</v>
      </c>
      <c r="P82" s="31" t="s">
        <v>425</v>
      </c>
      <c r="Q82" s="28" t="s">
        <v>356</v>
      </c>
      <c r="R82" s="50">
        <v>45214</v>
      </c>
      <c r="S82" s="50">
        <v>45245</v>
      </c>
      <c r="T82" s="50">
        <v>45270</v>
      </c>
      <c r="U82" s="66"/>
    </row>
    <row r="83" s="16" customFormat="1" ht="225" customHeight="1" spans="1:21">
      <c r="A83" s="28">
        <v>53</v>
      </c>
      <c r="B83" s="30" t="s">
        <v>48</v>
      </c>
      <c r="C83" s="29" t="s">
        <v>426</v>
      </c>
      <c r="D83" s="29" t="s">
        <v>427</v>
      </c>
      <c r="E83" s="31" t="s">
        <v>428</v>
      </c>
      <c r="F83" s="29" t="s">
        <v>429</v>
      </c>
      <c r="G83" s="29" t="s">
        <v>75</v>
      </c>
      <c r="H83" s="29" t="s">
        <v>196</v>
      </c>
      <c r="I83" s="29">
        <v>150</v>
      </c>
      <c r="J83" s="28"/>
      <c r="K83" s="28"/>
      <c r="L83" s="29">
        <v>150</v>
      </c>
      <c r="M83" s="28"/>
      <c r="N83" s="29" t="s">
        <v>187</v>
      </c>
      <c r="O83" s="31" t="s">
        <v>430</v>
      </c>
      <c r="P83" s="31" t="s">
        <v>431</v>
      </c>
      <c r="Q83" s="28" t="s">
        <v>356</v>
      </c>
      <c r="R83" s="50">
        <v>45021</v>
      </c>
      <c r="S83" s="50">
        <v>45260</v>
      </c>
      <c r="T83" s="50">
        <v>45290</v>
      </c>
      <c r="U83" s="66"/>
    </row>
    <row r="84" s="16" customFormat="1" ht="369" customHeight="1" spans="1:21">
      <c r="A84" s="28">
        <v>54</v>
      </c>
      <c r="B84" s="29" t="s">
        <v>48</v>
      </c>
      <c r="C84" s="29" t="s">
        <v>387</v>
      </c>
      <c r="D84" s="29" t="s">
        <v>432</v>
      </c>
      <c r="E84" s="31" t="s">
        <v>433</v>
      </c>
      <c r="F84" s="29" t="s">
        <v>434</v>
      </c>
      <c r="G84" s="29" t="s">
        <v>383</v>
      </c>
      <c r="H84" s="29" t="s">
        <v>435</v>
      </c>
      <c r="I84" s="29">
        <v>1000</v>
      </c>
      <c r="J84" s="28">
        <v>400</v>
      </c>
      <c r="K84" s="28">
        <v>600</v>
      </c>
      <c r="L84" s="28"/>
      <c r="M84" s="28"/>
      <c r="N84" s="29" t="s">
        <v>436</v>
      </c>
      <c r="O84" s="31" t="s">
        <v>437</v>
      </c>
      <c r="P84" s="31" t="s">
        <v>438</v>
      </c>
      <c r="Q84" s="50">
        <v>45092</v>
      </c>
      <c r="R84" s="50">
        <v>45093</v>
      </c>
      <c r="S84" s="50">
        <v>45103</v>
      </c>
      <c r="T84" s="50">
        <v>45105</v>
      </c>
      <c r="U84" s="66"/>
    </row>
    <row r="85" s="16" customFormat="1" ht="150" customHeight="1" spans="1:21">
      <c r="A85" s="28">
        <v>55</v>
      </c>
      <c r="B85" s="29" t="s">
        <v>48</v>
      </c>
      <c r="C85" s="29" t="s">
        <v>387</v>
      </c>
      <c r="D85" s="30" t="s">
        <v>439</v>
      </c>
      <c r="E85" s="31" t="s">
        <v>440</v>
      </c>
      <c r="F85" s="28">
        <v>600</v>
      </c>
      <c r="G85" s="28" t="s">
        <v>75</v>
      </c>
      <c r="H85" s="28" t="s">
        <v>196</v>
      </c>
      <c r="I85" s="29">
        <v>600</v>
      </c>
      <c r="J85" s="28">
        <v>600</v>
      </c>
      <c r="K85" s="28">
        <v>0</v>
      </c>
      <c r="L85" s="28"/>
      <c r="M85" s="28"/>
      <c r="N85" s="29" t="s">
        <v>304</v>
      </c>
      <c r="O85" s="31" t="s">
        <v>441</v>
      </c>
      <c r="P85" s="31" t="s">
        <v>442</v>
      </c>
      <c r="Q85" s="50">
        <v>45041</v>
      </c>
      <c r="R85" s="50">
        <v>45046</v>
      </c>
      <c r="S85" s="50">
        <v>45199</v>
      </c>
      <c r="T85" s="50">
        <v>45229</v>
      </c>
      <c r="U85" s="66"/>
    </row>
    <row r="86" s="16" customFormat="1" ht="132" customHeight="1" spans="1:21">
      <c r="A86" s="28">
        <v>56</v>
      </c>
      <c r="B86" s="29" t="s">
        <v>48</v>
      </c>
      <c r="C86" s="29" t="s">
        <v>387</v>
      </c>
      <c r="D86" s="30" t="s">
        <v>443</v>
      </c>
      <c r="E86" s="31" t="s">
        <v>444</v>
      </c>
      <c r="F86" s="28">
        <v>350</v>
      </c>
      <c r="G86" s="28" t="s">
        <v>75</v>
      </c>
      <c r="H86" s="28" t="s">
        <v>445</v>
      </c>
      <c r="I86" s="29">
        <v>350</v>
      </c>
      <c r="J86" s="28">
        <v>350</v>
      </c>
      <c r="K86" s="28">
        <v>0</v>
      </c>
      <c r="L86" s="28"/>
      <c r="M86" s="28"/>
      <c r="N86" s="29" t="s">
        <v>304</v>
      </c>
      <c r="O86" s="31" t="s">
        <v>446</v>
      </c>
      <c r="P86" s="31" t="s">
        <v>447</v>
      </c>
      <c r="Q86" s="50">
        <v>45041</v>
      </c>
      <c r="R86" s="50">
        <v>45046</v>
      </c>
      <c r="S86" s="50">
        <v>45137</v>
      </c>
      <c r="T86" s="50">
        <v>45168</v>
      </c>
      <c r="U86" s="66"/>
    </row>
    <row r="87" s="16" customFormat="1" ht="122" customHeight="1" spans="1:21">
      <c r="A87" s="28">
        <v>57</v>
      </c>
      <c r="B87" s="30" t="s">
        <v>48</v>
      </c>
      <c r="C87" s="29" t="s">
        <v>387</v>
      </c>
      <c r="D87" s="30" t="s">
        <v>448</v>
      </c>
      <c r="E87" s="31" t="s">
        <v>449</v>
      </c>
      <c r="F87" s="28">
        <v>600</v>
      </c>
      <c r="G87" s="28" t="s">
        <v>86</v>
      </c>
      <c r="H87" s="28" t="s">
        <v>347</v>
      </c>
      <c r="I87" s="29">
        <v>600</v>
      </c>
      <c r="J87" s="28">
        <v>600</v>
      </c>
      <c r="K87" s="28"/>
      <c r="L87" s="28"/>
      <c r="M87" s="28"/>
      <c r="N87" s="29" t="s">
        <v>287</v>
      </c>
      <c r="O87" s="31" t="s">
        <v>450</v>
      </c>
      <c r="P87" s="31" t="s">
        <v>451</v>
      </c>
      <c r="Q87" s="50">
        <v>45077</v>
      </c>
      <c r="R87" s="50">
        <v>45107</v>
      </c>
      <c r="S87" s="50">
        <v>45230</v>
      </c>
      <c r="T87" s="50">
        <v>45260</v>
      </c>
      <c r="U87" s="66"/>
    </row>
    <row r="88" s="16" customFormat="1" ht="157" customHeight="1" spans="1:21">
      <c r="A88" s="28">
        <v>58</v>
      </c>
      <c r="B88" s="29" t="s">
        <v>48</v>
      </c>
      <c r="C88" s="29" t="s">
        <v>387</v>
      </c>
      <c r="D88" s="29" t="s">
        <v>452</v>
      </c>
      <c r="E88" s="31" t="s">
        <v>453</v>
      </c>
      <c r="F88" s="28">
        <v>600</v>
      </c>
      <c r="G88" s="28" t="s">
        <v>101</v>
      </c>
      <c r="H88" s="28" t="s">
        <v>454</v>
      </c>
      <c r="I88" s="29">
        <v>600</v>
      </c>
      <c r="J88" s="28">
        <v>300</v>
      </c>
      <c r="K88" s="28">
        <v>300</v>
      </c>
      <c r="L88" s="28"/>
      <c r="M88" s="28"/>
      <c r="N88" s="29" t="s">
        <v>353</v>
      </c>
      <c r="O88" s="31" t="s">
        <v>455</v>
      </c>
      <c r="P88" s="31" t="s">
        <v>456</v>
      </c>
      <c r="Q88" s="50">
        <v>44986</v>
      </c>
      <c r="R88" s="50">
        <v>44995</v>
      </c>
      <c r="S88" s="50">
        <v>45260</v>
      </c>
      <c r="T88" s="50">
        <v>45280</v>
      </c>
      <c r="U88" s="66"/>
    </row>
    <row r="89" s="16" customFormat="1" ht="201" customHeight="1" spans="1:21">
      <c r="A89" s="28">
        <v>59</v>
      </c>
      <c r="B89" s="29" t="s">
        <v>48</v>
      </c>
      <c r="C89" s="29" t="s">
        <v>387</v>
      </c>
      <c r="D89" s="29" t="s">
        <v>457</v>
      </c>
      <c r="E89" s="31" t="s">
        <v>458</v>
      </c>
      <c r="F89" s="28">
        <v>350</v>
      </c>
      <c r="G89" s="28" t="s">
        <v>57</v>
      </c>
      <c r="H89" s="28" t="s">
        <v>459</v>
      </c>
      <c r="I89" s="29">
        <v>350</v>
      </c>
      <c r="J89" s="28"/>
      <c r="K89" s="28">
        <v>350</v>
      </c>
      <c r="L89" s="28"/>
      <c r="M89" s="28"/>
      <c r="N89" s="29" t="s">
        <v>460</v>
      </c>
      <c r="O89" s="31" t="s">
        <v>461</v>
      </c>
      <c r="P89" s="31" t="s">
        <v>462</v>
      </c>
      <c r="Q89" s="28" t="s">
        <v>463</v>
      </c>
      <c r="R89" s="50">
        <v>45107</v>
      </c>
      <c r="S89" s="50">
        <v>45260</v>
      </c>
      <c r="T89" s="50">
        <v>45290</v>
      </c>
      <c r="U89" s="66"/>
    </row>
    <row r="90" s="9" customFormat="1" ht="153" customHeight="1" spans="1:255">
      <c r="A90" s="28">
        <v>60</v>
      </c>
      <c r="B90" s="29" t="s">
        <v>48</v>
      </c>
      <c r="C90" s="29" t="s">
        <v>387</v>
      </c>
      <c r="D90" s="29" t="s">
        <v>464</v>
      </c>
      <c r="E90" s="31" t="s">
        <v>465</v>
      </c>
      <c r="F90" s="29" t="s">
        <v>466</v>
      </c>
      <c r="G90" s="29" t="s">
        <v>51</v>
      </c>
      <c r="H90" s="29" t="s">
        <v>467</v>
      </c>
      <c r="I90" s="29">
        <v>50</v>
      </c>
      <c r="J90" s="29">
        <v>50</v>
      </c>
      <c r="K90" s="29"/>
      <c r="L90" s="29">
        <v>0</v>
      </c>
      <c r="M90" s="29">
        <v>0</v>
      </c>
      <c r="N90" s="29" t="s">
        <v>251</v>
      </c>
      <c r="O90" s="31" t="s">
        <v>468</v>
      </c>
      <c r="P90" s="31" t="s">
        <v>469</v>
      </c>
      <c r="Q90" s="29" t="s">
        <v>356</v>
      </c>
      <c r="R90" s="55">
        <v>45184</v>
      </c>
      <c r="S90" s="55">
        <v>45280</v>
      </c>
      <c r="T90" s="55">
        <v>45290</v>
      </c>
      <c r="U90" s="29"/>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c r="FJ90" s="67"/>
      <c r="FK90" s="67"/>
      <c r="FL90" s="67"/>
      <c r="FM90" s="67"/>
      <c r="FN90" s="67"/>
      <c r="FO90" s="67"/>
      <c r="FP90" s="67"/>
      <c r="FQ90" s="67"/>
      <c r="FR90" s="67"/>
      <c r="FS90" s="67"/>
      <c r="FT90" s="67"/>
      <c r="FU90" s="67"/>
      <c r="FV90" s="67"/>
      <c r="FW90" s="67"/>
      <c r="FX90" s="67"/>
      <c r="FY90" s="67"/>
      <c r="FZ90" s="67"/>
      <c r="GA90" s="67"/>
      <c r="GB90" s="67"/>
      <c r="GC90" s="67"/>
      <c r="GD90" s="67"/>
      <c r="GE90" s="67"/>
      <c r="GF90" s="67"/>
      <c r="GG90" s="67"/>
      <c r="GH90" s="67"/>
      <c r="GI90" s="67"/>
      <c r="GJ90" s="67"/>
      <c r="GK90" s="67"/>
      <c r="GL90" s="67"/>
      <c r="GM90" s="67"/>
      <c r="GN90" s="67"/>
      <c r="GO90" s="67"/>
      <c r="GP90" s="67"/>
      <c r="GQ90" s="67"/>
      <c r="GR90" s="67"/>
      <c r="GS90" s="67"/>
      <c r="GT90" s="67"/>
      <c r="GU90" s="67"/>
      <c r="GV90" s="67"/>
      <c r="GW90" s="67"/>
      <c r="GX90" s="67"/>
      <c r="GY90" s="67"/>
      <c r="GZ90" s="67"/>
      <c r="HA90" s="67"/>
      <c r="HB90" s="67"/>
      <c r="HC90" s="67"/>
      <c r="HD90" s="67"/>
      <c r="HE90" s="67"/>
      <c r="HF90" s="67"/>
      <c r="HG90" s="67"/>
      <c r="HH90" s="67"/>
      <c r="HI90" s="67"/>
      <c r="HJ90" s="67"/>
      <c r="HK90" s="67"/>
      <c r="HL90" s="67"/>
      <c r="HM90" s="67"/>
      <c r="HN90" s="67"/>
      <c r="HO90" s="67"/>
      <c r="HP90" s="67"/>
      <c r="HQ90" s="67"/>
      <c r="HR90" s="67"/>
      <c r="HS90" s="67"/>
      <c r="HT90" s="67"/>
      <c r="HU90" s="67"/>
      <c r="HV90" s="67"/>
      <c r="HW90" s="67"/>
      <c r="HX90" s="67"/>
      <c r="HY90" s="67"/>
      <c r="HZ90" s="67"/>
      <c r="IA90" s="67"/>
      <c r="IB90" s="67"/>
      <c r="IC90" s="67"/>
      <c r="ID90" s="67"/>
      <c r="IE90" s="67"/>
      <c r="IF90" s="67"/>
      <c r="IG90" s="67"/>
      <c r="IH90" s="67"/>
      <c r="II90" s="67"/>
      <c r="IJ90" s="67"/>
      <c r="IK90" s="67"/>
      <c r="IL90" s="67"/>
      <c r="IM90" s="67"/>
      <c r="IN90" s="67"/>
      <c r="IO90" s="67"/>
      <c r="IP90" s="67"/>
      <c r="IQ90" s="67"/>
      <c r="IR90" s="67"/>
      <c r="IS90" s="67"/>
      <c r="IT90" s="67"/>
      <c r="IU90" s="67"/>
    </row>
    <row r="91" s="9" customFormat="1" ht="153" customHeight="1" spans="1:255">
      <c r="A91" s="28">
        <v>61</v>
      </c>
      <c r="B91" s="29" t="s">
        <v>48</v>
      </c>
      <c r="C91" s="29" t="s">
        <v>387</v>
      </c>
      <c r="D91" s="29" t="s">
        <v>470</v>
      </c>
      <c r="E91" s="31" t="s">
        <v>471</v>
      </c>
      <c r="F91" s="29" t="s">
        <v>466</v>
      </c>
      <c r="G91" s="29" t="s">
        <v>51</v>
      </c>
      <c r="H91" s="29" t="s">
        <v>472</v>
      </c>
      <c r="I91" s="29">
        <v>50</v>
      </c>
      <c r="J91" s="29">
        <v>50</v>
      </c>
      <c r="K91" s="29"/>
      <c r="L91" s="29">
        <v>0</v>
      </c>
      <c r="M91" s="29">
        <v>0</v>
      </c>
      <c r="N91" s="29" t="s">
        <v>251</v>
      </c>
      <c r="O91" s="31" t="s">
        <v>473</v>
      </c>
      <c r="P91" s="31" t="s">
        <v>469</v>
      </c>
      <c r="Q91" s="29" t="s">
        <v>356</v>
      </c>
      <c r="R91" s="55">
        <v>45184</v>
      </c>
      <c r="S91" s="55">
        <v>45280</v>
      </c>
      <c r="T91" s="55">
        <v>45290</v>
      </c>
      <c r="U91" s="29"/>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c r="EO91" s="67"/>
      <c r="EP91" s="67"/>
      <c r="EQ91" s="67"/>
      <c r="ER91" s="67"/>
      <c r="ES91" s="67"/>
      <c r="ET91" s="67"/>
      <c r="EU91" s="67"/>
      <c r="EV91" s="67"/>
      <c r="EW91" s="67"/>
      <c r="EX91" s="67"/>
      <c r="EY91" s="67"/>
      <c r="EZ91" s="67"/>
      <c r="FA91" s="67"/>
      <c r="FB91" s="67"/>
      <c r="FC91" s="67"/>
      <c r="FD91" s="67"/>
      <c r="FE91" s="67"/>
      <c r="FF91" s="67"/>
      <c r="FG91" s="67"/>
      <c r="FH91" s="67"/>
      <c r="FI91" s="67"/>
      <c r="FJ91" s="67"/>
      <c r="FK91" s="67"/>
      <c r="FL91" s="67"/>
      <c r="FM91" s="67"/>
      <c r="FN91" s="67"/>
      <c r="FO91" s="67"/>
      <c r="FP91" s="67"/>
      <c r="FQ91" s="67"/>
      <c r="FR91" s="67"/>
      <c r="FS91" s="67"/>
      <c r="FT91" s="67"/>
      <c r="FU91" s="67"/>
      <c r="FV91" s="67"/>
      <c r="FW91" s="67"/>
      <c r="FX91" s="67"/>
      <c r="FY91" s="67"/>
      <c r="FZ91" s="67"/>
      <c r="GA91" s="67"/>
      <c r="GB91" s="67"/>
      <c r="GC91" s="67"/>
      <c r="GD91" s="67"/>
      <c r="GE91" s="67"/>
      <c r="GF91" s="67"/>
      <c r="GG91" s="67"/>
      <c r="GH91" s="67"/>
      <c r="GI91" s="67"/>
      <c r="GJ91" s="67"/>
      <c r="GK91" s="67"/>
      <c r="GL91" s="67"/>
      <c r="GM91" s="67"/>
      <c r="GN91" s="67"/>
      <c r="GO91" s="67"/>
      <c r="GP91" s="67"/>
      <c r="GQ91" s="67"/>
      <c r="GR91" s="67"/>
      <c r="GS91" s="67"/>
      <c r="GT91" s="67"/>
      <c r="GU91" s="67"/>
      <c r="GV91" s="67"/>
      <c r="GW91" s="67"/>
      <c r="GX91" s="67"/>
      <c r="GY91" s="67"/>
      <c r="GZ91" s="67"/>
      <c r="HA91" s="67"/>
      <c r="HB91" s="67"/>
      <c r="HC91" s="67"/>
      <c r="HD91" s="67"/>
      <c r="HE91" s="67"/>
      <c r="HF91" s="67"/>
      <c r="HG91" s="67"/>
      <c r="HH91" s="67"/>
      <c r="HI91" s="67"/>
      <c r="HJ91" s="67"/>
      <c r="HK91" s="67"/>
      <c r="HL91" s="67"/>
      <c r="HM91" s="67"/>
      <c r="HN91" s="67"/>
      <c r="HO91" s="67"/>
      <c r="HP91" s="67"/>
      <c r="HQ91" s="67"/>
      <c r="HR91" s="67"/>
      <c r="HS91" s="67"/>
      <c r="HT91" s="67"/>
      <c r="HU91" s="67"/>
      <c r="HV91" s="67"/>
      <c r="HW91" s="67"/>
      <c r="HX91" s="67"/>
      <c r="HY91" s="67"/>
      <c r="HZ91" s="67"/>
      <c r="IA91" s="67"/>
      <c r="IB91" s="67"/>
      <c r="IC91" s="67"/>
      <c r="ID91" s="67"/>
      <c r="IE91" s="67"/>
      <c r="IF91" s="67"/>
      <c r="IG91" s="67"/>
      <c r="IH91" s="67"/>
      <c r="II91" s="67"/>
      <c r="IJ91" s="67"/>
      <c r="IK91" s="67"/>
      <c r="IL91" s="67"/>
      <c r="IM91" s="67"/>
      <c r="IN91" s="67"/>
      <c r="IO91" s="67"/>
      <c r="IP91" s="67"/>
      <c r="IQ91" s="67"/>
      <c r="IR91" s="67"/>
      <c r="IS91" s="67"/>
      <c r="IT91" s="67"/>
      <c r="IU91" s="67"/>
    </row>
    <row r="92" s="9" customFormat="1" ht="159" customHeight="1" spans="1:255">
      <c r="A92" s="28">
        <v>62</v>
      </c>
      <c r="B92" s="29" t="s">
        <v>48</v>
      </c>
      <c r="C92" s="29" t="s">
        <v>387</v>
      </c>
      <c r="D92" s="29" t="s">
        <v>474</v>
      </c>
      <c r="E92" s="31" t="s">
        <v>475</v>
      </c>
      <c r="F92" s="29" t="s">
        <v>466</v>
      </c>
      <c r="G92" s="29" t="s">
        <v>75</v>
      </c>
      <c r="H92" s="29" t="s">
        <v>58</v>
      </c>
      <c r="I92" s="29">
        <v>50</v>
      </c>
      <c r="J92" s="29">
        <v>50</v>
      </c>
      <c r="K92" s="29"/>
      <c r="L92" s="29"/>
      <c r="M92" s="29"/>
      <c r="N92" s="29" t="s">
        <v>304</v>
      </c>
      <c r="O92" s="31" t="s">
        <v>476</v>
      </c>
      <c r="P92" s="31" t="s">
        <v>469</v>
      </c>
      <c r="Q92" s="29" t="s">
        <v>356</v>
      </c>
      <c r="R92" s="55">
        <v>45184</v>
      </c>
      <c r="S92" s="55">
        <v>45280</v>
      </c>
      <c r="T92" s="55">
        <v>45290</v>
      </c>
      <c r="U92" s="29"/>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c r="EO92" s="67"/>
      <c r="EP92" s="67"/>
      <c r="EQ92" s="67"/>
      <c r="ER92" s="67"/>
      <c r="ES92" s="67"/>
      <c r="ET92" s="67"/>
      <c r="EU92" s="67"/>
      <c r="EV92" s="67"/>
      <c r="EW92" s="67"/>
      <c r="EX92" s="67"/>
      <c r="EY92" s="67"/>
      <c r="EZ92" s="67"/>
      <c r="FA92" s="67"/>
      <c r="FB92" s="67"/>
      <c r="FC92" s="67"/>
      <c r="FD92" s="67"/>
      <c r="FE92" s="67"/>
      <c r="FF92" s="67"/>
      <c r="FG92" s="67"/>
      <c r="FH92" s="67"/>
      <c r="FI92" s="67"/>
      <c r="FJ92" s="67"/>
      <c r="FK92" s="67"/>
      <c r="FL92" s="67"/>
      <c r="FM92" s="67"/>
      <c r="FN92" s="67"/>
      <c r="FO92" s="67"/>
      <c r="FP92" s="67"/>
      <c r="FQ92" s="67"/>
      <c r="FR92" s="67"/>
      <c r="FS92" s="67"/>
      <c r="FT92" s="67"/>
      <c r="FU92" s="67"/>
      <c r="FV92" s="67"/>
      <c r="FW92" s="67"/>
      <c r="FX92" s="67"/>
      <c r="FY92" s="67"/>
      <c r="FZ92" s="67"/>
      <c r="GA92" s="67"/>
      <c r="GB92" s="67"/>
      <c r="GC92" s="67"/>
      <c r="GD92" s="67"/>
      <c r="GE92" s="67"/>
      <c r="GF92" s="67"/>
      <c r="GG92" s="67"/>
      <c r="GH92" s="67"/>
      <c r="GI92" s="67"/>
      <c r="GJ92" s="67"/>
      <c r="GK92" s="67"/>
      <c r="GL92" s="67"/>
      <c r="GM92" s="67"/>
      <c r="GN92" s="67"/>
      <c r="GO92" s="67"/>
      <c r="GP92" s="67"/>
      <c r="GQ92" s="67"/>
      <c r="GR92" s="67"/>
      <c r="GS92" s="67"/>
      <c r="GT92" s="67"/>
      <c r="GU92" s="67"/>
      <c r="GV92" s="67"/>
      <c r="GW92" s="67"/>
      <c r="GX92" s="67"/>
      <c r="GY92" s="67"/>
      <c r="GZ92" s="67"/>
      <c r="HA92" s="67"/>
      <c r="HB92" s="67"/>
      <c r="HC92" s="67"/>
      <c r="HD92" s="67"/>
      <c r="HE92" s="67"/>
      <c r="HF92" s="67"/>
      <c r="HG92" s="67"/>
      <c r="HH92" s="67"/>
      <c r="HI92" s="67"/>
      <c r="HJ92" s="67"/>
      <c r="HK92" s="67"/>
      <c r="HL92" s="67"/>
      <c r="HM92" s="67"/>
      <c r="HN92" s="67"/>
      <c r="HO92" s="67"/>
      <c r="HP92" s="67"/>
      <c r="HQ92" s="67"/>
      <c r="HR92" s="67"/>
      <c r="HS92" s="67"/>
      <c r="HT92" s="67"/>
      <c r="HU92" s="67"/>
      <c r="HV92" s="67"/>
      <c r="HW92" s="67"/>
      <c r="HX92" s="67"/>
      <c r="HY92" s="67"/>
      <c r="HZ92" s="67"/>
      <c r="IA92" s="67"/>
      <c r="IB92" s="67"/>
      <c r="IC92" s="67"/>
      <c r="ID92" s="67"/>
      <c r="IE92" s="67"/>
      <c r="IF92" s="67"/>
      <c r="IG92" s="67"/>
      <c r="IH92" s="67"/>
      <c r="II92" s="67"/>
      <c r="IJ92" s="67"/>
      <c r="IK92" s="67"/>
      <c r="IL92" s="67"/>
      <c r="IM92" s="67"/>
      <c r="IN92" s="67"/>
      <c r="IO92" s="67"/>
      <c r="IP92" s="67"/>
      <c r="IQ92" s="67"/>
      <c r="IR92" s="67"/>
      <c r="IS92" s="67"/>
      <c r="IT92" s="67"/>
      <c r="IU92" s="67"/>
    </row>
    <row r="93" s="9" customFormat="1" ht="153" customHeight="1" spans="1:255">
      <c r="A93" s="28">
        <v>63</v>
      </c>
      <c r="B93" s="29" t="s">
        <v>48</v>
      </c>
      <c r="C93" s="29" t="s">
        <v>387</v>
      </c>
      <c r="D93" s="29" t="s">
        <v>477</v>
      </c>
      <c r="E93" s="31" t="s">
        <v>478</v>
      </c>
      <c r="F93" s="29" t="s">
        <v>466</v>
      </c>
      <c r="G93" s="29" t="s">
        <v>75</v>
      </c>
      <c r="H93" s="29" t="s">
        <v>479</v>
      </c>
      <c r="I93" s="29">
        <v>50</v>
      </c>
      <c r="J93" s="29">
        <v>50</v>
      </c>
      <c r="K93" s="29"/>
      <c r="L93" s="29"/>
      <c r="M93" s="29"/>
      <c r="N93" s="29" t="s">
        <v>304</v>
      </c>
      <c r="O93" s="31" t="s">
        <v>480</v>
      </c>
      <c r="P93" s="31" t="s">
        <v>469</v>
      </c>
      <c r="Q93" s="29" t="s">
        <v>356</v>
      </c>
      <c r="R93" s="55">
        <v>45184</v>
      </c>
      <c r="S93" s="55">
        <v>45280</v>
      </c>
      <c r="T93" s="55">
        <v>45290</v>
      </c>
      <c r="U93" s="29"/>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c r="EO93" s="67"/>
      <c r="EP93" s="67"/>
      <c r="EQ93" s="67"/>
      <c r="ER93" s="67"/>
      <c r="ES93" s="67"/>
      <c r="ET93" s="67"/>
      <c r="EU93" s="67"/>
      <c r="EV93" s="67"/>
      <c r="EW93" s="67"/>
      <c r="EX93" s="67"/>
      <c r="EY93" s="67"/>
      <c r="EZ93" s="67"/>
      <c r="FA93" s="67"/>
      <c r="FB93" s="67"/>
      <c r="FC93" s="67"/>
      <c r="FD93" s="67"/>
      <c r="FE93" s="67"/>
      <c r="FF93" s="67"/>
      <c r="FG93" s="67"/>
      <c r="FH93" s="67"/>
      <c r="FI93" s="67"/>
      <c r="FJ93" s="67"/>
      <c r="FK93" s="67"/>
      <c r="FL93" s="67"/>
      <c r="FM93" s="67"/>
      <c r="FN93" s="67"/>
      <c r="FO93" s="67"/>
      <c r="FP93" s="67"/>
      <c r="FQ93" s="67"/>
      <c r="FR93" s="67"/>
      <c r="FS93" s="67"/>
      <c r="FT93" s="67"/>
      <c r="FU93" s="67"/>
      <c r="FV93" s="67"/>
      <c r="FW93" s="67"/>
      <c r="FX93" s="67"/>
      <c r="FY93" s="67"/>
      <c r="FZ93" s="67"/>
      <c r="GA93" s="67"/>
      <c r="GB93" s="67"/>
      <c r="GC93" s="67"/>
      <c r="GD93" s="67"/>
      <c r="GE93" s="67"/>
      <c r="GF93" s="67"/>
      <c r="GG93" s="67"/>
      <c r="GH93" s="67"/>
      <c r="GI93" s="67"/>
      <c r="GJ93" s="67"/>
      <c r="GK93" s="67"/>
      <c r="GL93" s="67"/>
      <c r="GM93" s="67"/>
      <c r="GN93" s="67"/>
      <c r="GO93" s="67"/>
      <c r="GP93" s="67"/>
      <c r="GQ93" s="67"/>
      <c r="GR93" s="67"/>
      <c r="GS93" s="67"/>
      <c r="GT93" s="67"/>
      <c r="GU93" s="67"/>
      <c r="GV93" s="67"/>
      <c r="GW93" s="67"/>
      <c r="GX93" s="67"/>
      <c r="GY93" s="67"/>
      <c r="GZ93" s="67"/>
      <c r="HA93" s="67"/>
      <c r="HB93" s="67"/>
      <c r="HC93" s="67"/>
      <c r="HD93" s="67"/>
      <c r="HE93" s="67"/>
      <c r="HF93" s="67"/>
      <c r="HG93" s="67"/>
      <c r="HH93" s="67"/>
      <c r="HI93" s="67"/>
      <c r="HJ93" s="67"/>
      <c r="HK93" s="67"/>
      <c r="HL93" s="67"/>
      <c r="HM93" s="67"/>
      <c r="HN93" s="67"/>
      <c r="HO93" s="67"/>
      <c r="HP93" s="67"/>
      <c r="HQ93" s="67"/>
      <c r="HR93" s="67"/>
      <c r="HS93" s="67"/>
      <c r="HT93" s="67"/>
      <c r="HU93" s="67"/>
      <c r="HV93" s="67"/>
      <c r="HW93" s="67"/>
      <c r="HX93" s="67"/>
      <c r="HY93" s="67"/>
      <c r="HZ93" s="67"/>
      <c r="IA93" s="67"/>
      <c r="IB93" s="67"/>
      <c r="IC93" s="67"/>
      <c r="ID93" s="67"/>
      <c r="IE93" s="67"/>
      <c r="IF93" s="67"/>
      <c r="IG93" s="67"/>
      <c r="IH93" s="67"/>
      <c r="II93" s="67"/>
      <c r="IJ93" s="67"/>
      <c r="IK93" s="67"/>
      <c r="IL93" s="67"/>
      <c r="IM93" s="67"/>
      <c r="IN93" s="67"/>
      <c r="IO93" s="67"/>
      <c r="IP93" s="67"/>
      <c r="IQ93" s="67"/>
      <c r="IR93" s="67"/>
      <c r="IS93" s="67"/>
      <c r="IT93" s="67"/>
      <c r="IU93" s="67"/>
    </row>
    <row r="94" s="9" customFormat="1" ht="153" customHeight="1" spans="1:255">
      <c r="A94" s="28">
        <v>64</v>
      </c>
      <c r="B94" s="29" t="s">
        <v>48</v>
      </c>
      <c r="C94" s="29" t="s">
        <v>387</v>
      </c>
      <c r="D94" s="29" t="s">
        <v>481</v>
      </c>
      <c r="E94" s="31" t="s">
        <v>482</v>
      </c>
      <c r="F94" s="29" t="s">
        <v>466</v>
      </c>
      <c r="G94" s="29" t="s">
        <v>273</v>
      </c>
      <c r="H94" s="29" t="s">
        <v>483</v>
      </c>
      <c r="I94" s="29">
        <v>50</v>
      </c>
      <c r="J94" s="29">
        <v>50</v>
      </c>
      <c r="K94" s="29"/>
      <c r="L94" s="29"/>
      <c r="M94" s="29"/>
      <c r="N94" s="29" t="s">
        <v>275</v>
      </c>
      <c r="O94" s="31" t="s">
        <v>484</v>
      </c>
      <c r="P94" s="31" t="s">
        <v>469</v>
      </c>
      <c r="Q94" s="29" t="s">
        <v>356</v>
      </c>
      <c r="R94" s="55">
        <v>45184</v>
      </c>
      <c r="S94" s="55">
        <v>45280</v>
      </c>
      <c r="T94" s="55">
        <v>45290</v>
      </c>
      <c r="U94" s="29"/>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c r="EO94" s="67"/>
      <c r="EP94" s="67"/>
      <c r="EQ94" s="67"/>
      <c r="ER94" s="67"/>
      <c r="ES94" s="67"/>
      <c r="ET94" s="67"/>
      <c r="EU94" s="67"/>
      <c r="EV94" s="67"/>
      <c r="EW94" s="67"/>
      <c r="EX94" s="67"/>
      <c r="EY94" s="67"/>
      <c r="EZ94" s="67"/>
      <c r="FA94" s="67"/>
      <c r="FB94" s="67"/>
      <c r="FC94" s="67"/>
      <c r="FD94" s="67"/>
      <c r="FE94" s="67"/>
      <c r="FF94" s="67"/>
      <c r="FG94" s="67"/>
      <c r="FH94" s="67"/>
      <c r="FI94" s="67"/>
      <c r="FJ94" s="67"/>
      <c r="FK94" s="67"/>
      <c r="FL94" s="67"/>
      <c r="FM94" s="67"/>
      <c r="FN94" s="67"/>
      <c r="FO94" s="67"/>
      <c r="FP94" s="67"/>
      <c r="FQ94" s="67"/>
      <c r="FR94" s="67"/>
      <c r="FS94" s="67"/>
      <c r="FT94" s="67"/>
      <c r="FU94" s="67"/>
      <c r="FV94" s="67"/>
      <c r="FW94" s="67"/>
      <c r="FX94" s="67"/>
      <c r="FY94" s="67"/>
      <c r="FZ94" s="67"/>
      <c r="GA94" s="67"/>
      <c r="GB94" s="67"/>
      <c r="GC94" s="67"/>
      <c r="GD94" s="67"/>
      <c r="GE94" s="67"/>
      <c r="GF94" s="67"/>
      <c r="GG94" s="67"/>
      <c r="GH94" s="67"/>
      <c r="GI94" s="67"/>
      <c r="GJ94" s="67"/>
      <c r="GK94" s="67"/>
      <c r="GL94" s="67"/>
      <c r="GM94" s="67"/>
      <c r="GN94" s="67"/>
      <c r="GO94" s="67"/>
      <c r="GP94" s="67"/>
      <c r="GQ94" s="67"/>
      <c r="GR94" s="67"/>
      <c r="GS94" s="67"/>
      <c r="GT94" s="67"/>
      <c r="GU94" s="67"/>
      <c r="GV94" s="67"/>
      <c r="GW94" s="67"/>
      <c r="GX94" s="67"/>
      <c r="GY94" s="67"/>
      <c r="GZ94" s="67"/>
      <c r="HA94" s="67"/>
      <c r="HB94" s="67"/>
      <c r="HC94" s="67"/>
      <c r="HD94" s="67"/>
      <c r="HE94" s="67"/>
      <c r="HF94" s="67"/>
      <c r="HG94" s="67"/>
      <c r="HH94" s="67"/>
      <c r="HI94" s="67"/>
      <c r="HJ94" s="67"/>
      <c r="HK94" s="67"/>
      <c r="HL94" s="67"/>
      <c r="HM94" s="67"/>
      <c r="HN94" s="67"/>
      <c r="HO94" s="67"/>
      <c r="HP94" s="67"/>
      <c r="HQ94" s="67"/>
      <c r="HR94" s="67"/>
      <c r="HS94" s="67"/>
      <c r="HT94" s="67"/>
      <c r="HU94" s="67"/>
      <c r="HV94" s="67"/>
      <c r="HW94" s="67"/>
      <c r="HX94" s="67"/>
      <c r="HY94" s="67"/>
      <c r="HZ94" s="67"/>
      <c r="IA94" s="67"/>
      <c r="IB94" s="67"/>
      <c r="IC94" s="67"/>
      <c r="ID94" s="67"/>
      <c r="IE94" s="67"/>
      <c r="IF94" s="67"/>
      <c r="IG94" s="67"/>
      <c r="IH94" s="67"/>
      <c r="II94" s="67"/>
      <c r="IJ94" s="67"/>
      <c r="IK94" s="67"/>
      <c r="IL94" s="67"/>
      <c r="IM94" s="67"/>
      <c r="IN94" s="67"/>
      <c r="IO94" s="67"/>
      <c r="IP94" s="67"/>
      <c r="IQ94" s="67"/>
      <c r="IR94" s="67"/>
      <c r="IS94" s="67"/>
      <c r="IT94" s="67"/>
      <c r="IU94" s="67"/>
    </row>
    <row r="95" s="9" customFormat="1" ht="153" customHeight="1" spans="1:255">
      <c r="A95" s="28">
        <v>65</v>
      </c>
      <c r="B95" s="29" t="s">
        <v>48</v>
      </c>
      <c r="C95" s="29" t="s">
        <v>387</v>
      </c>
      <c r="D95" s="29" t="s">
        <v>485</v>
      </c>
      <c r="E95" s="31" t="s">
        <v>486</v>
      </c>
      <c r="F95" s="29" t="s">
        <v>466</v>
      </c>
      <c r="G95" s="29" t="s">
        <v>63</v>
      </c>
      <c r="H95" s="29" t="s">
        <v>64</v>
      </c>
      <c r="I95" s="29">
        <v>50</v>
      </c>
      <c r="J95" s="29">
        <v>50</v>
      </c>
      <c r="K95" s="29"/>
      <c r="L95" s="29"/>
      <c r="M95" s="29"/>
      <c r="N95" s="29" t="s">
        <v>239</v>
      </c>
      <c r="O95" s="31" t="s">
        <v>487</v>
      </c>
      <c r="P95" s="31" t="s">
        <v>469</v>
      </c>
      <c r="Q95" s="29" t="s">
        <v>356</v>
      </c>
      <c r="R95" s="55">
        <v>45200</v>
      </c>
      <c r="S95" s="55">
        <v>45261</v>
      </c>
      <c r="T95" s="55">
        <v>45291</v>
      </c>
      <c r="U95" s="29"/>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c r="EO95" s="67"/>
      <c r="EP95" s="67"/>
      <c r="EQ95" s="67"/>
      <c r="ER95" s="67"/>
      <c r="ES95" s="67"/>
      <c r="ET95" s="67"/>
      <c r="EU95" s="67"/>
      <c r="EV95" s="67"/>
      <c r="EW95" s="67"/>
      <c r="EX95" s="67"/>
      <c r="EY95" s="67"/>
      <c r="EZ95" s="67"/>
      <c r="FA95" s="67"/>
      <c r="FB95" s="67"/>
      <c r="FC95" s="67"/>
      <c r="FD95" s="67"/>
      <c r="FE95" s="67"/>
      <c r="FF95" s="67"/>
      <c r="FG95" s="67"/>
      <c r="FH95" s="67"/>
      <c r="FI95" s="67"/>
      <c r="FJ95" s="67"/>
      <c r="FK95" s="67"/>
      <c r="FL95" s="67"/>
      <c r="FM95" s="67"/>
      <c r="FN95" s="67"/>
      <c r="FO95" s="67"/>
      <c r="FP95" s="67"/>
      <c r="FQ95" s="67"/>
      <c r="FR95" s="67"/>
      <c r="FS95" s="67"/>
      <c r="FT95" s="67"/>
      <c r="FU95" s="67"/>
      <c r="FV95" s="67"/>
      <c r="FW95" s="67"/>
      <c r="FX95" s="67"/>
      <c r="FY95" s="67"/>
      <c r="FZ95" s="67"/>
      <c r="GA95" s="67"/>
      <c r="GB95" s="67"/>
      <c r="GC95" s="67"/>
      <c r="GD95" s="67"/>
      <c r="GE95" s="67"/>
      <c r="GF95" s="67"/>
      <c r="GG95" s="67"/>
      <c r="GH95" s="67"/>
      <c r="GI95" s="67"/>
      <c r="GJ95" s="67"/>
      <c r="GK95" s="67"/>
      <c r="GL95" s="67"/>
      <c r="GM95" s="67"/>
      <c r="GN95" s="67"/>
      <c r="GO95" s="67"/>
      <c r="GP95" s="67"/>
      <c r="GQ95" s="67"/>
      <c r="GR95" s="67"/>
      <c r="GS95" s="67"/>
      <c r="GT95" s="67"/>
      <c r="GU95" s="67"/>
      <c r="GV95" s="67"/>
      <c r="GW95" s="67"/>
      <c r="GX95" s="67"/>
      <c r="GY95" s="67"/>
      <c r="GZ95" s="67"/>
      <c r="HA95" s="67"/>
      <c r="HB95" s="67"/>
      <c r="HC95" s="67"/>
      <c r="HD95" s="67"/>
      <c r="HE95" s="67"/>
      <c r="HF95" s="67"/>
      <c r="HG95" s="67"/>
      <c r="HH95" s="67"/>
      <c r="HI95" s="67"/>
      <c r="HJ95" s="67"/>
      <c r="HK95" s="67"/>
      <c r="HL95" s="67"/>
      <c r="HM95" s="67"/>
      <c r="HN95" s="67"/>
      <c r="HO95" s="67"/>
      <c r="HP95" s="67"/>
      <c r="HQ95" s="67"/>
      <c r="HR95" s="67"/>
      <c r="HS95" s="67"/>
      <c r="HT95" s="67"/>
      <c r="HU95" s="67"/>
      <c r="HV95" s="67"/>
      <c r="HW95" s="67"/>
      <c r="HX95" s="67"/>
      <c r="HY95" s="67"/>
      <c r="HZ95" s="67"/>
      <c r="IA95" s="67"/>
      <c r="IB95" s="67"/>
      <c r="IC95" s="67"/>
      <c r="ID95" s="67"/>
      <c r="IE95" s="67"/>
      <c r="IF95" s="67"/>
      <c r="IG95" s="67"/>
      <c r="IH95" s="67"/>
      <c r="II95" s="67"/>
      <c r="IJ95" s="67"/>
      <c r="IK95" s="67"/>
      <c r="IL95" s="67"/>
      <c r="IM95" s="67"/>
      <c r="IN95" s="67"/>
      <c r="IO95" s="67"/>
      <c r="IP95" s="67"/>
      <c r="IQ95" s="67"/>
      <c r="IR95" s="67"/>
      <c r="IS95" s="67"/>
      <c r="IT95" s="67"/>
      <c r="IU95" s="67"/>
    </row>
    <row r="96" s="9" customFormat="1" ht="208" customHeight="1" spans="1:255">
      <c r="A96" s="28">
        <v>66</v>
      </c>
      <c r="B96" s="29" t="s">
        <v>48</v>
      </c>
      <c r="C96" s="29" t="s">
        <v>387</v>
      </c>
      <c r="D96" s="29" t="s">
        <v>488</v>
      </c>
      <c r="E96" s="31" t="s">
        <v>489</v>
      </c>
      <c r="F96" s="29" t="s">
        <v>466</v>
      </c>
      <c r="G96" s="29" t="s">
        <v>214</v>
      </c>
      <c r="H96" s="29" t="s">
        <v>490</v>
      </c>
      <c r="I96" s="29">
        <v>50</v>
      </c>
      <c r="J96" s="29">
        <v>50</v>
      </c>
      <c r="K96" s="29"/>
      <c r="L96" s="29"/>
      <c r="M96" s="29"/>
      <c r="N96" s="29" t="s">
        <v>216</v>
      </c>
      <c r="O96" s="31" t="s">
        <v>491</v>
      </c>
      <c r="P96" s="31" t="s">
        <v>469</v>
      </c>
      <c r="Q96" s="29" t="s">
        <v>356</v>
      </c>
      <c r="R96" s="55">
        <v>45170</v>
      </c>
      <c r="S96" s="55">
        <v>45290</v>
      </c>
      <c r="T96" s="55">
        <v>45290</v>
      </c>
      <c r="U96" s="29"/>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c r="EO96" s="67"/>
      <c r="EP96" s="67"/>
      <c r="EQ96" s="67"/>
      <c r="ER96" s="67"/>
      <c r="ES96" s="67"/>
      <c r="ET96" s="67"/>
      <c r="EU96" s="67"/>
      <c r="EV96" s="67"/>
      <c r="EW96" s="67"/>
      <c r="EX96" s="67"/>
      <c r="EY96" s="67"/>
      <c r="EZ96" s="67"/>
      <c r="FA96" s="67"/>
      <c r="FB96" s="67"/>
      <c r="FC96" s="67"/>
      <c r="FD96" s="67"/>
      <c r="FE96" s="67"/>
      <c r="FF96" s="67"/>
      <c r="FG96" s="67"/>
      <c r="FH96" s="67"/>
      <c r="FI96" s="67"/>
      <c r="FJ96" s="67"/>
      <c r="FK96" s="67"/>
      <c r="FL96" s="67"/>
      <c r="FM96" s="67"/>
      <c r="FN96" s="67"/>
      <c r="FO96" s="67"/>
      <c r="FP96" s="67"/>
      <c r="FQ96" s="67"/>
      <c r="FR96" s="67"/>
      <c r="FS96" s="67"/>
      <c r="FT96" s="67"/>
      <c r="FU96" s="67"/>
      <c r="FV96" s="67"/>
      <c r="FW96" s="67"/>
      <c r="FX96" s="67"/>
      <c r="FY96" s="67"/>
      <c r="FZ96" s="67"/>
      <c r="GA96" s="67"/>
      <c r="GB96" s="67"/>
      <c r="GC96" s="67"/>
      <c r="GD96" s="67"/>
      <c r="GE96" s="67"/>
      <c r="GF96" s="67"/>
      <c r="GG96" s="67"/>
      <c r="GH96" s="67"/>
      <c r="GI96" s="67"/>
      <c r="GJ96" s="67"/>
      <c r="GK96" s="67"/>
      <c r="GL96" s="67"/>
      <c r="GM96" s="67"/>
      <c r="GN96" s="67"/>
      <c r="GO96" s="67"/>
      <c r="GP96" s="67"/>
      <c r="GQ96" s="67"/>
      <c r="GR96" s="67"/>
      <c r="GS96" s="67"/>
      <c r="GT96" s="67"/>
      <c r="GU96" s="67"/>
      <c r="GV96" s="67"/>
      <c r="GW96" s="67"/>
      <c r="GX96" s="67"/>
      <c r="GY96" s="67"/>
      <c r="GZ96" s="67"/>
      <c r="HA96" s="67"/>
      <c r="HB96" s="67"/>
      <c r="HC96" s="67"/>
      <c r="HD96" s="67"/>
      <c r="HE96" s="67"/>
      <c r="HF96" s="67"/>
      <c r="HG96" s="67"/>
      <c r="HH96" s="67"/>
      <c r="HI96" s="67"/>
      <c r="HJ96" s="67"/>
      <c r="HK96" s="67"/>
      <c r="HL96" s="67"/>
      <c r="HM96" s="67"/>
      <c r="HN96" s="67"/>
      <c r="HO96" s="67"/>
      <c r="HP96" s="67"/>
      <c r="HQ96" s="67"/>
      <c r="HR96" s="67"/>
      <c r="HS96" s="67"/>
      <c r="HT96" s="67"/>
      <c r="HU96" s="67"/>
      <c r="HV96" s="67"/>
      <c r="HW96" s="67"/>
      <c r="HX96" s="67"/>
      <c r="HY96" s="67"/>
      <c r="HZ96" s="67"/>
      <c r="IA96" s="67"/>
      <c r="IB96" s="67"/>
      <c r="IC96" s="67"/>
      <c r="ID96" s="67"/>
      <c r="IE96" s="67"/>
      <c r="IF96" s="67"/>
      <c r="IG96" s="67"/>
      <c r="IH96" s="67"/>
      <c r="II96" s="67"/>
      <c r="IJ96" s="67"/>
      <c r="IK96" s="67"/>
      <c r="IL96" s="67"/>
      <c r="IM96" s="67"/>
      <c r="IN96" s="67"/>
      <c r="IO96" s="67"/>
      <c r="IP96" s="67"/>
      <c r="IQ96" s="67"/>
      <c r="IR96" s="67"/>
      <c r="IS96" s="67"/>
      <c r="IT96" s="67"/>
      <c r="IU96" s="67"/>
    </row>
    <row r="97" s="9" customFormat="1" ht="228" customHeight="1" spans="1:255">
      <c r="A97" s="28">
        <v>67</v>
      </c>
      <c r="B97" s="29" t="s">
        <v>48</v>
      </c>
      <c r="C97" s="29" t="s">
        <v>387</v>
      </c>
      <c r="D97" s="29" t="s">
        <v>492</v>
      </c>
      <c r="E97" s="31" t="s">
        <v>493</v>
      </c>
      <c r="F97" s="29" t="s">
        <v>466</v>
      </c>
      <c r="G97" s="29" t="s">
        <v>214</v>
      </c>
      <c r="H97" s="29" t="s">
        <v>494</v>
      </c>
      <c r="I97" s="29">
        <v>50</v>
      </c>
      <c r="J97" s="29">
        <v>50</v>
      </c>
      <c r="K97" s="29"/>
      <c r="L97" s="29"/>
      <c r="M97" s="29"/>
      <c r="N97" s="29" t="s">
        <v>216</v>
      </c>
      <c r="O97" s="31" t="s">
        <v>495</v>
      </c>
      <c r="P97" s="31" t="s">
        <v>469</v>
      </c>
      <c r="Q97" s="29" t="s">
        <v>356</v>
      </c>
      <c r="R97" s="55">
        <v>45180</v>
      </c>
      <c r="S97" s="55">
        <v>45290</v>
      </c>
      <c r="T97" s="55">
        <v>45290</v>
      </c>
      <c r="U97" s="29"/>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c r="EO97" s="67"/>
      <c r="EP97" s="67"/>
      <c r="EQ97" s="67"/>
      <c r="ER97" s="67"/>
      <c r="ES97" s="67"/>
      <c r="ET97" s="67"/>
      <c r="EU97" s="67"/>
      <c r="EV97" s="67"/>
      <c r="EW97" s="67"/>
      <c r="EX97" s="67"/>
      <c r="EY97" s="67"/>
      <c r="EZ97" s="67"/>
      <c r="FA97" s="67"/>
      <c r="FB97" s="67"/>
      <c r="FC97" s="67"/>
      <c r="FD97" s="67"/>
      <c r="FE97" s="67"/>
      <c r="FF97" s="67"/>
      <c r="FG97" s="67"/>
      <c r="FH97" s="67"/>
      <c r="FI97" s="67"/>
      <c r="FJ97" s="67"/>
      <c r="FK97" s="67"/>
      <c r="FL97" s="67"/>
      <c r="FM97" s="67"/>
      <c r="FN97" s="67"/>
      <c r="FO97" s="67"/>
      <c r="FP97" s="67"/>
      <c r="FQ97" s="67"/>
      <c r="FR97" s="67"/>
      <c r="FS97" s="67"/>
      <c r="FT97" s="67"/>
      <c r="FU97" s="67"/>
      <c r="FV97" s="67"/>
      <c r="FW97" s="67"/>
      <c r="FX97" s="67"/>
      <c r="FY97" s="67"/>
      <c r="FZ97" s="67"/>
      <c r="GA97" s="67"/>
      <c r="GB97" s="67"/>
      <c r="GC97" s="67"/>
      <c r="GD97" s="67"/>
      <c r="GE97" s="67"/>
      <c r="GF97" s="67"/>
      <c r="GG97" s="67"/>
      <c r="GH97" s="67"/>
      <c r="GI97" s="67"/>
      <c r="GJ97" s="67"/>
      <c r="GK97" s="67"/>
      <c r="GL97" s="67"/>
      <c r="GM97" s="67"/>
      <c r="GN97" s="67"/>
      <c r="GO97" s="67"/>
      <c r="GP97" s="67"/>
      <c r="GQ97" s="67"/>
      <c r="GR97" s="67"/>
      <c r="GS97" s="67"/>
      <c r="GT97" s="67"/>
      <c r="GU97" s="67"/>
      <c r="GV97" s="67"/>
      <c r="GW97" s="67"/>
      <c r="GX97" s="67"/>
      <c r="GY97" s="67"/>
      <c r="GZ97" s="67"/>
      <c r="HA97" s="67"/>
      <c r="HB97" s="67"/>
      <c r="HC97" s="67"/>
      <c r="HD97" s="67"/>
      <c r="HE97" s="67"/>
      <c r="HF97" s="67"/>
      <c r="HG97" s="67"/>
      <c r="HH97" s="67"/>
      <c r="HI97" s="67"/>
      <c r="HJ97" s="67"/>
      <c r="HK97" s="67"/>
      <c r="HL97" s="67"/>
      <c r="HM97" s="67"/>
      <c r="HN97" s="67"/>
      <c r="HO97" s="67"/>
      <c r="HP97" s="67"/>
      <c r="HQ97" s="67"/>
      <c r="HR97" s="67"/>
      <c r="HS97" s="67"/>
      <c r="HT97" s="67"/>
      <c r="HU97" s="67"/>
      <c r="HV97" s="67"/>
      <c r="HW97" s="67"/>
      <c r="HX97" s="67"/>
      <c r="HY97" s="67"/>
      <c r="HZ97" s="67"/>
      <c r="IA97" s="67"/>
      <c r="IB97" s="67"/>
      <c r="IC97" s="67"/>
      <c r="ID97" s="67"/>
      <c r="IE97" s="67"/>
      <c r="IF97" s="67"/>
      <c r="IG97" s="67"/>
      <c r="IH97" s="67"/>
      <c r="II97" s="67"/>
      <c r="IJ97" s="67"/>
      <c r="IK97" s="67"/>
      <c r="IL97" s="67"/>
      <c r="IM97" s="67"/>
      <c r="IN97" s="67"/>
      <c r="IO97" s="67"/>
      <c r="IP97" s="67"/>
      <c r="IQ97" s="67"/>
      <c r="IR97" s="67"/>
      <c r="IS97" s="67"/>
      <c r="IT97" s="67"/>
      <c r="IU97" s="67"/>
    </row>
    <row r="98" s="9" customFormat="1" ht="153" customHeight="1" spans="1:255">
      <c r="A98" s="28">
        <v>68</v>
      </c>
      <c r="B98" s="29" t="s">
        <v>48</v>
      </c>
      <c r="C98" s="29" t="s">
        <v>387</v>
      </c>
      <c r="D98" s="29" t="s">
        <v>496</v>
      </c>
      <c r="E98" s="31" t="s">
        <v>497</v>
      </c>
      <c r="F98" s="29" t="s">
        <v>466</v>
      </c>
      <c r="G98" s="29" t="s">
        <v>86</v>
      </c>
      <c r="H98" s="29" t="s">
        <v>498</v>
      </c>
      <c r="I98" s="29">
        <v>50</v>
      </c>
      <c r="J98" s="29">
        <v>50</v>
      </c>
      <c r="K98" s="29"/>
      <c r="L98" s="29"/>
      <c r="M98" s="29"/>
      <c r="N98" s="29" t="s">
        <v>287</v>
      </c>
      <c r="O98" s="31" t="s">
        <v>499</v>
      </c>
      <c r="P98" s="31" t="s">
        <v>469</v>
      </c>
      <c r="Q98" s="29" t="s">
        <v>356</v>
      </c>
      <c r="R98" s="55">
        <v>45184</v>
      </c>
      <c r="S98" s="55">
        <v>45280</v>
      </c>
      <c r="T98" s="55">
        <v>45290</v>
      </c>
      <c r="U98" s="29"/>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67"/>
      <c r="BU98" s="67"/>
      <c r="BV98" s="67"/>
      <c r="BW98" s="67"/>
      <c r="BX98" s="67"/>
      <c r="BY98" s="67"/>
      <c r="BZ98" s="67"/>
      <c r="CA98" s="67"/>
      <c r="CB98" s="67"/>
      <c r="CC98" s="67"/>
      <c r="CD98" s="67"/>
      <c r="CE98" s="67"/>
      <c r="CF98" s="67"/>
      <c r="CG98" s="67"/>
      <c r="CH98" s="67"/>
      <c r="CI98" s="67"/>
      <c r="CJ98" s="67"/>
      <c r="CK98" s="67"/>
      <c r="CL98" s="67"/>
      <c r="CM98" s="67"/>
      <c r="CN98" s="67"/>
      <c r="CO98" s="67"/>
      <c r="CP98" s="67"/>
      <c r="CQ98" s="67"/>
      <c r="CR98" s="67"/>
      <c r="CS98" s="67"/>
      <c r="CT98" s="67"/>
      <c r="CU98" s="67"/>
      <c r="CV98" s="67"/>
      <c r="CW98" s="67"/>
      <c r="CX98" s="67"/>
      <c r="CY98" s="67"/>
      <c r="CZ98" s="67"/>
      <c r="DA98" s="67"/>
      <c r="DB98" s="67"/>
      <c r="DC98" s="67"/>
      <c r="DD98" s="67"/>
      <c r="DE98" s="67"/>
      <c r="DF98" s="67"/>
      <c r="DG98" s="67"/>
      <c r="DH98" s="67"/>
      <c r="DI98" s="67"/>
      <c r="DJ98" s="67"/>
      <c r="DK98" s="67"/>
      <c r="DL98" s="67"/>
      <c r="DM98" s="67"/>
      <c r="DN98" s="67"/>
      <c r="DO98" s="67"/>
      <c r="DP98" s="67"/>
      <c r="DQ98" s="67"/>
      <c r="DR98" s="67"/>
      <c r="DS98" s="67"/>
      <c r="DT98" s="67"/>
      <c r="DU98" s="67"/>
      <c r="DV98" s="67"/>
      <c r="DW98" s="67"/>
      <c r="DX98" s="67"/>
      <c r="DY98" s="67"/>
      <c r="DZ98" s="67"/>
      <c r="EA98" s="67"/>
      <c r="EB98" s="67"/>
      <c r="EC98" s="67"/>
      <c r="ED98" s="67"/>
      <c r="EE98" s="67"/>
      <c r="EF98" s="67"/>
      <c r="EG98" s="67"/>
      <c r="EH98" s="67"/>
      <c r="EI98" s="67"/>
      <c r="EJ98" s="67"/>
      <c r="EK98" s="67"/>
      <c r="EL98" s="67"/>
      <c r="EM98" s="67"/>
      <c r="EN98" s="67"/>
      <c r="EO98" s="67"/>
      <c r="EP98" s="67"/>
      <c r="EQ98" s="67"/>
      <c r="ER98" s="67"/>
      <c r="ES98" s="67"/>
      <c r="ET98" s="67"/>
      <c r="EU98" s="67"/>
      <c r="EV98" s="67"/>
      <c r="EW98" s="67"/>
      <c r="EX98" s="67"/>
      <c r="EY98" s="67"/>
      <c r="EZ98" s="67"/>
      <c r="FA98" s="67"/>
      <c r="FB98" s="67"/>
      <c r="FC98" s="67"/>
      <c r="FD98" s="67"/>
      <c r="FE98" s="67"/>
      <c r="FF98" s="67"/>
      <c r="FG98" s="67"/>
      <c r="FH98" s="67"/>
      <c r="FI98" s="67"/>
      <c r="FJ98" s="67"/>
      <c r="FK98" s="67"/>
      <c r="FL98" s="67"/>
      <c r="FM98" s="67"/>
      <c r="FN98" s="67"/>
      <c r="FO98" s="67"/>
      <c r="FP98" s="67"/>
      <c r="FQ98" s="67"/>
      <c r="FR98" s="67"/>
      <c r="FS98" s="67"/>
      <c r="FT98" s="67"/>
      <c r="FU98" s="67"/>
      <c r="FV98" s="67"/>
      <c r="FW98" s="67"/>
      <c r="FX98" s="67"/>
      <c r="FY98" s="67"/>
      <c r="FZ98" s="67"/>
      <c r="GA98" s="67"/>
      <c r="GB98" s="67"/>
      <c r="GC98" s="67"/>
      <c r="GD98" s="67"/>
      <c r="GE98" s="67"/>
      <c r="GF98" s="67"/>
      <c r="GG98" s="67"/>
      <c r="GH98" s="67"/>
      <c r="GI98" s="67"/>
      <c r="GJ98" s="67"/>
      <c r="GK98" s="67"/>
      <c r="GL98" s="67"/>
      <c r="GM98" s="67"/>
      <c r="GN98" s="67"/>
      <c r="GO98" s="67"/>
      <c r="GP98" s="67"/>
      <c r="GQ98" s="67"/>
      <c r="GR98" s="67"/>
      <c r="GS98" s="67"/>
      <c r="GT98" s="67"/>
      <c r="GU98" s="67"/>
      <c r="GV98" s="67"/>
      <c r="GW98" s="67"/>
      <c r="GX98" s="67"/>
      <c r="GY98" s="67"/>
      <c r="GZ98" s="67"/>
      <c r="HA98" s="67"/>
      <c r="HB98" s="67"/>
      <c r="HC98" s="67"/>
      <c r="HD98" s="67"/>
      <c r="HE98" s="67"/>
      <c r="HF98" s="67"/>
      <c r="HG98" s="67"/>
      <c r="HH98" s="67"/>
      <c r="HI98" s="67"/>
      <c r="HJ98" s="67"/>
      <c r="HK98" s="67"/>
      <c r="HL98" s="67"/>
      <c r="HM98" s="67"/>
      <c r="HN98" s="67"/>
      <c r="HO98" s="67"/>
      <c r="HP98" s="67"/>
      <c r="HQ98" s="67"/>
      <c r="HR98" s="67"/>
      <c r="HS98" s="67"/>
      <c r="HT98" s="67"/>
      <c r="HU98" s="67"/>
      <c r="HV98" s="67"/>
      <c r="HW98" s="67"/>
      <c r="HX98" s="67"/>
      <c r="HY98" s="67"/>
      <c r="HZ98" s="67"/>
      <c r="IA98" s="67"/>
      <c r="IB98" s="67"/>
      <c r="IC98" s="67"/>
      <c r="ID98" s="67"/>
      <c r="IE98" s="67"/>
      <c r="IF98" s="67"/>
      <c r="IG98" s="67"/>
      <c r="IH98" s="67"/>
      <c r="II98" s="67"/>
      <c r="IJ98" s="67"/>
      <c r="IK98" s="67"/>
      <c r="IL98" s="67"/>
      <c r="IM98" s="67"/>
      <c r="IN98" s="67"/>
      <c r="IO98" s="67"/>
      <c r="IP98" s="67"/>
      <c r="IQ98" s="67"/>
      <c r="IR98" s="67"/>
      <c r="IS98" s="67"/>
      <c r="IT98" s="67"/>
      <c r="IU98" s="67"/>
    </row>
    <row r="99" s="9" customFormat="1" ht="153" customHeight="1" spans="1:255">
      <c r="A99" s="28">
        <v>69</v>
      </c>
      <c r="B99" s="29" t="s">
        <v>48</v>
      </c>
      <c r="C99" s="29" t="s">
        <v>387</v>
      </c>
      <c r="D99" s="29" t="s">
        <v>500</v>
      </c>
      <c r="E99" s="31" t="s">
        <v>501</v>
      </c>
      <c r="F99" s="29" t="s">
        <v>466</v>
      </c>
      <c r="G99" s="29" t="s">
        <v>170</v>
      </c>
      <c r="H99" s="29" t="s">
        <v>502</v>
      </c>
      <c r="I99" s="29">
        <v>50</v>
      </c>
      <c r="J99" s="29">
        <v>50</v>
      </c>
      <c r="K99" s="29"/>
      <c r="L99" s="29"/>
      <c r="M99" s="29"/>
      <c r="N99" s="29" t="s">
        <v>222</v>
      </c>
      <c r="O99" s="31" t="s">
        <v>503</v>
      </c>
      <c r="P99" s="31" t="s">
        <v>469</v>
      </c>
      <c r="Q99" s="29" t="s">
        <v>356</v>
      </c>
      <c r="R99" s="55">
        <v>45153</v>
      </c>
      <c r="S99" s="55">
        <v>45280</v>
      </c>
      <c r="T99" s="55">
        <v>45290</v>
      </c>
      <c r="U99" s="29"/>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7"/>
      <c r="BV99" s="67"/>
      <c r="BW99" s="67"/>
      <c r="BX99" s="67"/>
      <c r="BY99" s="67"/>
      <c r="BZ99" s="67"/>
      <c r="CA99" s="67"/>
      <c r="CB99" s="67"/>
      <c r="CC99" s="67"/>
      <c r="CD99" s="67"/>
      <c r="CE99" s="67"/>
      <c r="CF99" s="67"/>
      <c r="CG99" s="67"/>
      <c r="CH99" s="67"/>
      <c r="CI99" s="67"/>
      <c r="CJ99" s="67"/>
      <c r="CK99" s="67"/>
      <c r="CL99" s="67"/>
      <c r="CM99" s="67"/>
      <c r="CN99" s="67"/>
      <c r="CO99" s="67"/>
      <c r="CP99" s="67"/>
      <c r="CQ99" s="67"/>
      <c r="CR99" s="67"/>
      <c r="CS99" s="67"/>
      <c r="CT99" s="67"/>
      <c r="CU99" s="67"/>
      <c r="CV99" s="67"/>
      <c r="CW99" s="67"/>
      <c r="CX99" s="67"/>
      <c r="CY99" s="67"/>
      <c r="CZ99" s="67"/>
      <c r="DA99" s="67"/>
      <c r="DB99" s="67"/>
      <c r="DC99" s="67"/>
      <c r="DD99" s="67"/>
      <c r="DE99" s="67"/>
      <c r="DF99" s="67"/>
      <c r="DG99" s="67"/>
      <c r="DH99" s="67"/>
      <c r="DI99" s="67"/>
      <c r="DJ99" s="67"/>
      <c r="DK99" s="67"/>
      <c r="DL99" s="67"/>
      <c r="DM99" s="67"/>
      <c r="DN99" s="67"/>
      <c r="DO99" s="67"/>
      <c r="DP99" s="67"/>
      <c r="DQ99" s="67"/>
      <c r="DR99" s="67"/>
      <c r="DS99" s="67"/>
      <c r="DT99" s="67"/>
      <c r="DU99" s="67"/>
      <c r="DV99" s="67"/>
      <c r="DW99" s="67"/>
      <c r="DX99" s="67"/>
      <c r="DY99" s="67"/>
      <c r="DZ99" s="67"/>
      <c r="EA99" s="67"/>
      <c r="EB99" s="67"/>
      <c r="EC99" s="67"/>
      <c r="ED99" s="67"/>
      <c r="EE99" s="67"/>
      <c r="EF99" s="67"/>
      <c r="EG99" s="67"/>
      <c r="EH99" s="67"/>
      <c r="EI99" s="67"/>
      <c r="EJ99" s="67"/>
      <c r="EK99" s="67"/>
      <c r="EL99" s="67"/>
      <c r="EM99" s="67"/>
      <c r="EN99" s="67"/>
      <c r="EO99" s="67"/>
      <c r="EP99" s="67"/>
      <c r="EQ99" s="67"/>
      <c r="ER99" s="67"/>
      <c r="ES99" s="67"/>
      <c r="ET99" s="67"/>
      <c r="EU99" s="67"/>
      <c r="EV99" s="67"/>
      <c r="EW99" s="67"/>
      <c r="EX99" s="67"/>
      <c r="EY99" s="67"/>
      <c r="EZ99" s="67"/>
      <c r="FA99" s="67"/>
      <c r="FB99" s="67"/>
      <c r="FC99" s="67"/>
      <c r="FD99" s="67"/>
      <c r="FE99" s="67"/>
      <c r="FF99" s="67"/>
      <c r="FG99" s="67"/>
      <c r="FH99" s="67"/>
      <c r="FI99" s="67"/>
      <c r="FJ99" s="67"/>
      <c r="FK99" s="67"/>
      <c r="FL99" s="67"/>
      <c r="FM99" s="67"/>
      <c r="FN99" s="67"/>
      <c r="FO99" s="67"/>
      <c r="FP99" s="67"/>
      <c r="FQ99" s="67"/>
      <c r="FR99" s="67"/>
      <c r="FS99" s="67"/>
      <c r="FT99" s="67"/>
      <c r="FU99" s="67"/>
      <c r="FV99" s="67"/>
      <c r="FW99" s="67"/>
      <c r="FX99" s="67"/>
      <c r="FY99" s="67"/>
      <c r="FZ99" s="67"/>
      <c r="GA99" s="67"/>
      <c r="GB99" s="67"/>
      <c r="GC99" s="67"/>
      <c r="GD99" s="67"/>
      <c r="GE99" s="67"/>
      <c r="GF99" s="67"/>
      <c r="GG99" s="67"/>
      <c r="GH99" s="67"/>
      <c r="GI99" s="67"/>
      <c r="GJ99" s="67"/>
      <c r="GK99" s="67"/>
      <c r="GL99" s="67"/>
      <c r="GM99" s="67"/>
      <c r="GN99" s="67"/>
      <c r="GO99" s="67"/>
      <c r="GP99" s="67"/>
      <c r="GQ99" s="67"/>
      <c r="GR99" s="67"/>
      <c r="GS99" s="67"/>
      <c r="GT99" s="67"/>
      <c r="GU99" s="67"/>
      <c r="GV99" s="67"/>
      <c r="GW99" s="67"/>
      <c r="GX99" s="67"/>
      <c r="GY99" s="67"/>
      <c r="GZ99" s="67"/>
      <c r="HA99" s="67"/>
      <c r="HB99" s="67"/>
      <c r="HC99" s="67"/>
      <c r="HD99" s="67"/>
      <c r="HE99" s="67"/>
      <c r="HF99" s="67"/>
      <c r="HG99" s="67"/>
      <c r="HH99" s="67"/>
      <c r="HI99" s="67"/>
      <c r="HJ99" s="67"/>
      <c r="HK99" s="67"/>
      <c r="HL99" s="67"/>
      <c r="HM99" s="67"/>
      <c r="HN99" s="67"/>
      <c r="HO99" s="67"/>
      <c r="HP99" s="67"/>
      <c r="HQ99" s="67"/>
      <c r="HR99" s="67"/>
      <c r="HS99" s="67"/>
      <c r="HT99" s="67"/>
      <c r="HU99" s="67"/>
      <c r="HV99" s="67"/>
      <c r="HW99" s="67"/>
      <c r="HX99" s="67"/>
      <c r="HY99" s="67"/>
      <c r="HZ99" s="67"/>
      <c r="IA99" s="67"/>
      <c r="IB99" s="67"/>
      <c r="IC99" s="67"/>
      <c r="ID99" s="67"/>
      <c r="IE99" s="67"/>
      <c r="IF99" s="67"/>
      <c r="IG99" s="67"/>
      <c r="IH99" s="67"/>
      <c r="II99" s="67"/>
      <c r="IJ99" s="67"/>
      <c r="IK99" s="67"/>
      <c r="IL99" s="67"/>
      <c r="IM99" s="67"/>
      <c r="IN99" s="67"/>
      <c r="IO99" s="67"/>
      <c r="IP99" s="67"/>
      <c r="IQ99" s="67"/>
      <c r="IR99" s="67"/>
      <c r="IS99" s="67"/>
      <c r="IT99" s="67"/>
      <c r="IU99" s="67"/>
    </row>
    <row r="100" s="9" customFormat="1" ht="153" customHeight="1" spans="1:255">
      <c r="A100" s="28">
        <v>70</v>
      </c>
      <c r="B100" s="29" t="s">
        <v>48</v>
      </c>
      <c r="C100" s="29" t="s">
        <v>387</v>
      </c>
      <c r="D100" s="29" t="s">
        <v>504</v>
      </c>
      <c r="E100" s="31" t="s">
        <v>505</v>
      </c>
      <c r="F100" s="29" t="s">
        <v>466</v>
      </c>
      <c r="G100" s="29" t="s">
        <v>157</v>
      </c>
      <c r="H100" s="29" t="s">
        <v>506</v>
      </c>
      <c r="I100" s="29">
        <v>50</v>
      </c>
      <c r="J100" s="29">
        <v>50</v>
      </c>
      <c r="K100" s="29"/>
      <c r="L100" s="29"/>
      <c r="M100" s="29"/>
      <c r="N100" s="29" t="s">
        <v>257</v>
      </c>
      <c r="O100" s="31" t="s">
        <v>507</v>
      </c>
      <c r="P100" s="31" t="s">
        <v>469</v>
      </c>
      <c r="Q100" s="29" t="s">
        <v>356</v>
      </c>
      <c r="R100" s="55">
        <v>45200</v>
      </c>
      <c r="S100" s="55">
        <v>45261</v>
      </c>
      <c r="T100" s="55">
        <v>45291</v>
      </c>
      <c r="U100" s="29"/>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c r="BM100" s="67"/>
      <c r="BN100" s="67"/>
      <c r="BO100" s="67"/>
      <c r="BP100" s="67"/>
      <c r="BQ100" s="67"/>
      <c r="BR100" s="67"/>
      <c r="BS100" s="67"/>
      <c r="BT100" s="67"/>
      <c r="BU100" s="67"/>
      <c r="BV100" s="67"/>
      <c r="BW100" s="67"/>
      <c r="BX100" s="67"/>
      <c r="BY100" s="67"/>
      <c r="BZ100" s="67"/>
      <c r="CA100" s="67"/>
      <c r="CB100" s="67"/>
      <c r="CC100" s="67"/>
      <c r="CD100" s="67"/>
      <c r="CE100" s="67"/>
      <c r="CF100" s="67"/>
      <c r="CG100" s="67"/>
      <c r="CH100" s="67"/>
      <c r="CI100" s="67"/>
      <c r="CJ100" s="67"/>
      <c r="CK100" s="67"/>
      <c r="CL100" s="67"/>
      <c r="CM100" s="67"/>
      <c r="CN100" s="67"/>
      <c r="CO100" s="67"/>
      <c r="CP100" s="67"/>
      <c r="CQ100" s="67"/>
      <c r="CR100" s="67"/>
      <c r="CS100" s="67"/>
      <c r="CT100" s="67"/>
      <c r="CU100" s="67"/>
      <c r="CV100" s="67"/>
      <c r="CW100" s="67"/>
      <c r="CX100" s="67"/>
      <c r="CY100" s="67"/>
      <c r="CZ100" s="67"/>
      <c r="DA100" s="67"/>
      <c r="DB100" s="67"/>
      <c r="DC100" s="67"/>
      <c r="DD100" s="67"/>
      <c r="DE100" s="67"/>
      <c r="DF100" s="67"/>
      <c r="DG100" s="67"/>
      <c r="DH100" s="67"/>
      <c r="DI100" s="67"/>
      <c r="DJ100" s="67"/>
      <c r="DK100" s="67"/>
      <c r="DL100" s="67"/>
      <c r="DM100" s="67"/>
      <c r="DN100" s="67"/>
      <c r="DO100" s="67"/>
      <c r="DP100" s="67"/>
      <c r="DQ100" s="67"/>
      <c r="DR100" s="67"/>
      <c r="DS100" s="67"/>
      <c r="DT100" s="67"/>
      <c r="DU100" s="67"/>
      <c r="DV100" s="67"/>
      <c r="DW100" s="67"/>
      <c r="DX100" s="67"/>
      <c r="DY100" s="67"/>
      <c r="DZ100" s="67"/>
      <c r="EA100" s="67"/>
      <c r="EB100" s="67"/>
      <c r="EC100" s="67"/>
      <c r="ED100" s="67"/>
      <c r="EE100" s="67"/>
      <c r="EF100" s="67"/>
      <c r="EG100" s="67"/>
      <c r="EH100" s="67"/>
      <c r="EI100" s="67"/>
      <c r="EJ100" s="67"/>
      <c r="EK100" s="67"/>
      <c r="EL100" s="67"/>
      <c r="EM100" s="67"/>
      <c r="EN100" s="67"/>
      <c r="EO100" s="67"/>
      <c r="EP100" s="67"/>
      <c r="EQ100" s="67"/>
      <c r="ER100" s="67"/>
      <c r="ES100" s="67"/>
      <c r="ET100" s="67"/>
      <c r="EU100" s="67"/>
      <c r="EV100" s="67"/>
      <c r="EW100" s="67"/>
      <c r="EX100" s="67"/>
      <c r="EY100" s="67"/>
      <c r="EZ100" s="67"/>
      <c r="FA100" s="67"/>
      <c r="FB100" s="67"/>
      <c r="FC100" s="67"/>
      <c r="FD100" s="67"/>
      <c r="FE100" s="67"/>
      <c r="FF100" s="67"/>
      <c r="FG100" s="67"/>
      <c r="FH100" s="67"/>
      <c r="FI100" s="67"/>
      <c r="FJ100" s="67"/>
      <c r="FK100" s="67"/>
      <c r="FL100" s="67"/>
      <c r="FM100" s="67"/>
      <c r="FN100" s="67"/>
      <c r="FO100" s="67"/>
      <c r="FP100" s="67"/>
      <c r="FQ100" s="67"/>
      <c r="FR100" s="67"/>
      <c r="FS100" s="67"/>
      <c r="FT100" s="67"/>
      <c r="FU100" s="67"/>
      <c r="FV100" s="67"/>
      <c r="FW100" s="67"/>
      <c r="FX100" s="67"/>
      <c r="FY100" s="67"/>
      <c r="FZ100" s="67"/>
      <c r="GA100" s="67"/>
      <c r="GB100" s="67"/>
      <c r="GC100" s="67"/>
      <c r="GD100" s="67"/>
      <c r="GE100" s="67"/>
      <c r="GF100" s="67"/>
      <c r="GG100" s="67"/>
      <c r="GH100" s="67"/>
      <c r="GI100" s="67"/>
      <c r="GJ100" s="67"/>
      <c r="GK100" s="67"/>
      <c r="GL100" s="67"/>
      <c r="GM100" s="67"/>
      <c r="GN100" s="67"/>
      <c r="GO100" s="67"/>
      <c r="GP100" s="67"/>
      <c r="GQ100" s="67"/>
      <c r="GR100" s="67"/>
      <c r="GS100" s="67"/>
      <c r="GT100" s="67"/>
      <c r="GU100" s="67"/>
      <c r="GV100" s="67"/>
      <c r="GW100" s="67"/>
      <c r="GX100" s="67"/>
      <c r="GY100" s="67"/>
      <c r="GZ100" s="67"/>
      <c r="HA100" s="67"/>
      <c r="HB100" s="67"/>
      <c r="HC100" s="67"/>
      <c r="HD100" s="67"/>
      <c r="HE100" s="67"/>
      <c r="HF100" s="67"/>
      <c r="HG100" s="67"/>
      <c r="HH100" s="67"/>
      <c r="HI100" s="67"/>
      <c r="HJ100" s="67"/>
      <c r="HK100" s="67"/>
      <c r="HL100" s="67"/>
      <c r="HM100" s="67"/>
      <c r="HN100" s="67"/>
      <c r="HO100" s="67"/>
      <c r="HP100" s="67"/>
      <c r="HQ100" s="67"/>
      <c r="HR100" s="67"/>
      <c r="HS100" s="67"/>
      <c r="HT100" s="67"/>
      <c r="HU100" s="67"/>
      <c r="HV100" s="67"/>
      <c r="HW100" s="67"/>
      <c r="HX100" s="67"/>
      <c r="HY100" s="67"/>
      <c r="HZ100" s="67"/>
      <c r="IA100" s="67"/>
      <c r="IB100" s="67"/>
      <c r="IC100" s="67"/>
      <c r="ID100" s="67"/>
      <c r="IE100" s="67"/>
      <c r="IF100" s="67"/>
      <c r="IG100" s="67"/>
      <c r="IH100" s="67"/>
      <c r="II100" s="67"/>
      <c r="IJ100" s="67"/>
      <c r="IK100" s="67"/>
      <c r="IL100" s="67"/>
      <c r="IM100" s="67"/>
      <c r="IN100" s="67"/>
      <c r="IO100" s="67"/>
      <c r="IP100" s="67"/>
      <c r="IQ100" s="67"/>
      <c r="IR100" s="67"/>
      <c r="IS100" s="67"/>
      <c r="IT100" s="67"/>
      <c r="IU100" s="67"/>
    </row>
    <row r="101" s="9" customFormat="1" ht="180" customHeight="1" spans="1:255">
      <c r="A101" s="28">
        <v>71</v>
      </c>
      <c r="B101" s="29" t="s">
        <v>48</v>
      </c>
      <c r="C101" s="29" t="s">
        <v>387</v>
      </c>
      <c r="D101" s="29" t="s">
        <v>508</v>
      </c>
      <c r="E101" s="31" t="s">
        <v>509</v>
      </c>
      <c r="F101" s="29" t="s">
        <v>466</v>
      </c>
      <c r="G101" s="29" t="s">
        <v>69</v>
      </c>
      <c r="H101" s="29" t="s">
        <v>510</v>
      </c>
      <c r="I101" s="29">
        <v>50</v>
      </c>
      <c r="J101" s="29">
        <v>50</v>
      </c>
      <c r="K101" s="29"/>
      <c r="L101" s="29"/>
      <c r="M101" s="29"/>
      <c r="N101" s="29" t="s">
        <v>293</v>
      </c>
      <c r="O101" s="31" t="s">
        <v>511</v>
      </c>
      <c r="P101" s="31" t="s">
        <v>469</v>
      </c>
      <c r="Q101" s="29" t="s">
        <v>356</v>
      </c>
      <c r="R101" s="55">
        <v>45184</v>
      </c>
      <c r="S101" s="55">
        <v>45280</v>
      </c>
      <c r="T101" s="55">
        <v>45290</v>
      </c>
      <c r="U101" s="29"/>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c r="BP101" s="67"/>
      <c r="BQ101" s="67"/>
      <c r="BR101" s="67"/>
      <c r="BS101" s="67"/>
      <c r="BT101" s="67"/>
      <c r="BU101" s="67"/>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67"/>
      <c r="DS101" s="67"/>
      <c r="DT101" s="67"/>
      <c r="DU101" s="67"/>
      <c r="DV101" s="67"/>
      <c r="DW101" s="67"/>
      <c r="DX101" s="67"/>
      <c r="DY101" s="67"/>
      <c r="DZ101" s="67"/>
      <c r="EA101" s="67"/>
      <c r="EB101" s="67"/>
      <c r="EC101" s="67"/>
      <c r="ED101" s="67"/>
      <c r="EE101" s="67"/>
      <c r="EF101" s="67"/>
      <c r="EG101" s="67"/>
      <c r="EH101" s="67"/>
      <c r="EI101" s="67"/>
      <c r="EJ101" s="67"/>
      <c r="EK101" s="67"/>
      <c r="EL101" s="67"/>
      <c r="EM101" s="67"/>
      <c r="EN101" s="67"/>
      <c r="EO101" s="67"/>
      <c r="EP101" s="67"/>
      <c r="EQ101" s="67"/>
      <c r="ER101" s="67"/>
      <c r="ES101" s="67"/>
      <c r="ET101" s="67"/>
      <c r="EU101" s="67"/>
      <c r="EV101" s="67"/>
      <c r="EW101" s="67"/>
      <c r="EX101" s="67"/>
      <c r="EY101" s="67"/>
      <c r="EZ101" s="67"/>
      <c r="FA101" s="67"/>
      <c r="FB101" s="67"/>
      <c r="FC101" s="67"/>
      <c r="FD101" s="67"/>
      <c r="FE101" s="67"/>
      <c r="FF101" s="67"/>
      <c r="FG101" s="67"/>
      <c r="FH101" s="67"/>
      <c r="FI101" s="67"/>
      <c r="FJ101" s="67"/>
      <c r="FK101" s="67"/>
      <c r="FL101" s="67"/>
      <c r="FM101" s="67"/>
      <c r="FN101" s="67"/>
      <c r="FO101" s="67"/>
      <c r="FP101" s="67"/>
      <c r="FQ101" s="67"/>
      <c r="FR101" s="67"/>
      <c r="FS101" s="67"/>
      <c r="FT101" s="67"/>
      <c r="FU101" s="67"/>
      <c r="FV101" s="67"/>
      <c r="FW101" s="67"/>
      <c r="FX101" s="67"/>
      <c r="FY101" s="67"/>
      <c r="FZ101" s="67"/>
      <c r="GA101" s="67"/>
      <c r="GB101" s="67"/>
      <c r="GC101" s="67"/>
      <c r="GD101" s="67"/>
      <c r="GE101" s="67"/>
      <c r="GF101" s="67"/>
      <c r="GG101" s="67"/>
      <c r="GH101" s="67"/>
      <c r="GI101" s="67"/>
      <c r="GJ101" s="67"/>
      <c r="GK101" s="67"/>
      <c r="GL101" s="67"/>
      <c r="GM101" s="67"/>
      <c r="GN101" s="67"/>
      <c r="GO101" s="67"/>
      <c r="GP101" s="67"/>
      <c r="GQ101" s="67"/>
      <c r="GR101" s="67"/>
      <c r="GS101" s="67"/>
      <c r="GT101" s="67"/>
      <c r="GU101" s="67"/>
      <c r="GV101" s="67"/>
      <c r="GW101" s="67"/>
      <c r="GX101" s="67"/>
      <c r="GY101" s="67"/>
      <c r="GZ101" s="67"/>
      <c r="HA101" s="67"/>
      <c r="HB101" s="67"/>
      <c r="HC101" s="67"/>
      <c r="HD101" s="67"/>
      <c r="HE101" s="67"/>
      <c r="HF101" s="67"/>
      <c r="HG101" s="67"/>
      <c r="HH101" s="67"/>
      <c r="HI101" s="67"/>
      <c r="HJ101" s="67"/>
      <c r="HK101" s="67"/>
      <c r="HL101" s="67"/>
      <c r="HM101" s="67"/>
      <c r="HN101" s="67"/>
      <c r="HO101" s="67"/>
      <c r="HP101" s="67"/>
      <c r="HQ101" s="67"/>
      <c r="HR101" s="67"/>
      <c r="HS101" s="67"/>
      <c r="HT101" s="67"/>
      <c r="HU101" s="67"/>
      <c r="HV101" s="67"/>
      <c r="HW101" s="67"/>
      <c r="HX101" s="67"/>
      <c r="HY101" s="67"/>
      <c r="HZ101" s="67"/>
      <c r="IA101" s="67"/>
      <c r="IB101" s="67"/>
      <c r="IC101" s="67"/>
      <c r="ID101" s="67"/>
      <c r="IE101" s="67"/>
      <c r="IF101" s="67"/>
      <c r="IG101" s="67"/>
      <c r="IH101" s="67"/>
      <c r="II101" s="67"/>
      <c r="IJ101" s="67"/>
      <c r="IK101" s="67"/>
      <c r="IL101" s="67"/>
      <c r="IM101" s="67"/>
      <c r="IN101" s="67"/>
      <c r="IO101" s="67"/>
      <c r="IP101" s="67"/>
      <c r="IQ101" s="67"/>
      <c r="IR101" s="67"/>
      <c r="IS101" s="67"/>
      <c r="IT101" s="67"/>
      <c r="IU101" s="67"/>
    </row>
    <row r="102" s="9" customFormat="1" ht="153" customHeight="1" spans="1:255">
      <c r="A102" s="28">
        <v>72</v>
      </c>
      <c r="B102" s="29" t="s">
        <v>48</v>
      </c>
      <c r="C102" s="29" t="s">
        <v>387</v>
      </c>
      <c r="D102" s="29" t="s">
        <v>512</v>
      </c>
      <c r="E102" s="31" t="s">
        <v>513</v>
      </c>
      <c r="F102" s="29" t="s">
        <v>466</v>
      </c>
      <c r="G102" s="29" t="s">
        <v>57</v>
      </c>
      <c r="H102" s="29" t="s">
        <v>514</v>
      </c>
      <c r="I102" s="29">
        <v>50</v>
      </c>
      <c r="J102" s="29">
        <v>50</v>
      </c>
      <c r="K102" s="29"/>
      <c r="L102" s="29"/>
      <c r="M102" s="29"/>
      <c r="N102" s="29" t="s">
        <v>262</v>
      </c>
      <c r="O102" s="31" t="s">
        <v>515</v>
      </c>
      <c r="P102" s="31" t="s">
        <v>469</v>
      </c>
      <c r="Q102" s="29" t="s">
        <v>356</v>
      </c>
      <c r="R102" s="55">
        <v>45210</v>
      </c>
      <c r="S102" s="55">
        <v>45241</v>
      </c>
      <c r="T102" s="55">
        <v>45260</v>
      </c>
      <c r="U102" s="29"/>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7"/>
      <c r="BU102" s="67"/>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c r="EO102" s="67"/>
      <c r="EP102" s="67"/>
      <c r="EQ102" s="67"/>
      <c r="ER102" s="67"/>
      <c r="ES102" s="67"/>
      <c r="ET102" s="67"/>
      <c r="EU102" s="67"/>
      <c r="EV102" s="67"/>
      <c r="EW102" s="67"/>
      <c r="EX102" s="67"/>
      <c r="EY102" s="67"/>
      <c r="EZ102" s="67"/>
      <c r="FA102" s="67"/>
      <c r="FB102" s="67"/>
      <c r="FC102" s="67"/>
      <c r="FD102" s="67"/>
      <c r="FE102" s="67"/>
      <c r="FF102" s="67"/>
      <c r="FG102" s="67"/>
      <c r="FH102" s="67"/>
      <c r="FI102" s="67"/>
      <c r="FJ102" s="67"/>
      <c r="FK102" s="67"/>
      <c r="FL102" s="67"/>
      <c r="FM102" s="67"/>
      <c r="FN102" s="67"/>
      <c r="FO102" s="67"/>
      <c r="FP102" s="67"/>
      <c r="FQ102" s="67"/>
      <c r="FR102" s="67"/>
      <c r="FS102" s="67"/>
      <c r="FT102" s="67"/>
      <c r="FU102" s="67"/>
      <c r="FV102" s="67"/>
      <c r="FW102" s="67"/>
      <c r="FX102" s="67"/>
      <c r="FY102" s="67"/>
      <c r="FZ102" s="67"/>
      <c r="GA102" s="67"/>
      <c r="GB102" s="67"/>
      <c r="GC102" s="67"/>
      <c r="GD102" s="67"/>
      <c r="GE102" s="67"/>
      <c r="GF102" s="67"/>
      <c r="GG102" s="67"/>
      <c r="GH102" s="67"/>
      <c r="GI102" s="67"/>
      <c r="GJ102" s="67"/>
      <c r="GK102" s="67"/>
      <c r="GL102" s="67"/>
      <c r="GM102" s="67"/>
      <c r="GN102" s="67"/>
      <c r="GO102" s="67"/>
      <c r="GP102" s="67"/>
      <c r="GQ102" s="67"/>
      <c r="GR102" s="67"/>
      <c r="GS102" s="67"/>
      <c r="GT102" s="67"/>
      <c r="GU102" s="67"/>
      <c r="GV102" s="67"/>
      <c r="GW102" s="67"/>
      <c r="GX102" s="67"/>
      <c r="GY102" s="67"/>
      <c r="GZ102" s="67"/>
      <c r="HA102" s="67"/>
      <c r="HB102" s="67"/>
      <c r="HC102" s="67"/>
      <c r="HD102" s="67"/>
      <c r="HE102" s="67"/>
      <c r="HF102" s="67"/>
      <c r="HG102" s="67"/>
      <c r="HH102" s="67"/>
      <c r="HI102" s="67"/>
      <c r="HJ102" s="67"/>
      <c r="HK102" s="67"/>
      <c r="HL102" s="67"/>
      <c r="HM102" s="67"/>
      <c r="HN102" s="67"/>
      <c r="HO102" s="67"/>
      <c r="HP102" s="67"/>
      <c r="HQ102" s="67"/>
      <c r="HR102" s="67"/>
      <c r="HS102" s="67"/>
      <c r="HT102" s="67"/>
      <c r="HU102" s="67"/>
      <c r="HV102" s="67"/>
      <c r="HW102" s="67"/>
      <c r="HX102" s="67"/>
      <c r="HY102" s="67"/>
      <c r="HZ102" s="67"/>
      <c r="IA102" s="67"/>
      <c r="IB102" s="67"/>
      <c r="IC102" s="67"/>
      <c r="ID102" s="67"/>
      <c r="IE102" s="67"/>
      <c r="IF102" s="67"/>
      <c r="IG102" s="67"/>
      <c r="IH102" s="67"/>
      <c r="II102" s="67"/>
      <c r="IJ102" s="67"/>
      <c r="IK102" s="67"/>
      <c r="IL102" s="67"/>
      <c r="IM102" s="67"/>
      <c r="IN102" s="67"/>
      <c r="IO102" s="67"/>
      <c r="IP102" s="67"/>
      <c r="IQ102" s="67"/>
      <c r="IR102" s="67"/>
      <c r="IS102" s="67"/>
      <c r="IT102" s="67"/>
      <c r="IU102" s="67"/>
    </row>
    <row r="103" s="9" customFormat="1" ht="153" customHeight="1" spans="1:255">
      <c r="A103" s="28">
        <v>73</v>
      </c>
      <c r="B103" s="29" t="s">
        <v>48</v>
      </c>
      <c r="C103" s="29" t="s">
        <v>387</v>
      </c>
      <c r="D103" s="29" t="s">
        <v>516</v>
      </c>
      <c r="E103" s="31" t="s">
        <v>517</v>
      </c>
      <c r="F103" s="29" t="s">
        <v>466</v>
      </c>
      <c r="G103" s="29" t="s">
        <v>518</v>
      </c>
      <c r="H103" s="29" t="s">
        <v>519</v>
      </c>
      <c r="I103" s="29">
        <v>50</v>
      </c>
      <c r="J103" s="29">
        <v>50</v>
      </c>
      <c r="K103" s="29"/>
      <c r="L103" s="29"/>
      <c r="M103" s="29"/>
      <c r="N103" s="29" t="s">
        <v>228</v>
      </c>
      <c r="O103" s="31" t="s">
        <v>520</v>
      </c>
      <c r="P103" s="31" t="s">
        <v>469</v>
      </c>
      <c r="Q103" s="29" t="s">
        <v>356</v>
      </c>
      <c r="R103" s="55">
        <v>45184</v>
      </c>
      <c r="S103" s="55">
        <v>45280</v>
      </c>
      <c r="T103" s="55">
        <v>45290</v>
      </c>
      <c r="U103" s="29"/>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c r="EO103" s="67"/>
      <c r="EP103" s="67"/>
      <c r="EQ103" s="67"/>
      <c r="ER103" s="67"/>
      <c r="ES103" s="67"/>
      <c r="ET103" s="67"/>
      <c r="EU103" s="67"/>
      <c r="EV103" s="67"/>
      <c r="EW103" s="67"/>
      <c r="EX103" s="67"/>
      <c r="EY103" s="67"/>
      <c r="EZ103" s="67"/>
      <c r="FA103" s="67"/>
      <c r="FB103" s="67"/>
      <c r="FC103" s="67"/>
      <c r="FD103" s="67"/>
      <c r="FE103" s="67"/>
      <c r="FF103" s="67"/>
      <c r="FG103" s="67"/>
      <c r="FH103" s="67"/>
      <c r="FI103" s="67"/>
      <c r="FJ103" s="67"/>
      <c r="FK103" s="67"/>
      <c r="FL103" s="67"/>
      <c r="FM103" s="67"/>
      <c r="FN103" s="67"/>
      <c r="FO103" s="67"/>
      <c r="FP103" s="67"/>
      <c r="FQ103" s="67"/>
      <c r="FR103" s="67"/>
      <c r="FS103" s="67"/>
      <c r="FT103" s="67"/>
      <c r="FU103" s="67"/>
      <c r="FV103" s="67"/>
      <c r="FW103" s="67"/>
      <c r="FX103" s="67"/>
      <c r="FY103" s="67"/>
      <c r="FZ103" s="67"/>
      <c r="GA103" s="67"/>
      <c r="GB103" s="67"/>
      <c r="GC103" s="67"/>
      <c r="GD103" s="67"/>
      <c r="GE103" s="67"/>
      <c r="GF103" s="67"/>
      <c r="GG103" s="67"/>
      <c r="GH103" s="67"/>
      <c r="GI103" s="67"/>
      <c r="GJ103" s="67"/>
      <c r="GK103" s="67"/>
      <c r="GL103" s="67"/>
      <c r="GM103" s="67"/>
      <c r="GN103" s="67"/>
      <c r="GO103" s="67"/>
      <c r="GP103" s="67"/>
      <c r="GQ103" s="67"/>
      <c r="GR103" s="67"/>
      <c r="GS103" s="67"/>
      <c r="GT103" s="67"/>
      <c r="GU103" s="67"/>
      <c r="GV103" s="67"/>
      <c r="GW103" s="67"/>
      <c r="GX103" s="67"/>
      <c r="GY103" s="67"/>
      <c r="GZ103" s="67"/>
      <c r="HA103" s="67"/>
      <c r="HB103" s="67"/>
      <c r="HC103" s="67"/>
      <c r="HD103" s="67"/>
      <c r="HE103" s="67"/>
      <c r="HF103" s="67"/>
      <c r="HG103" s="67"/>
      <c r="HH103" s="67"/>
      <c r="HI103" s="67"/>
      <c r="HJ103" s="67"/>
      <c r="HK103" s="67"/>
      <c r="HL103" s="67"/>
      <c r="HM103" s="67"/>
      <c r="HN103" s="67"/>
      <c r="HO103" s="67"/>
      <c r="HP103" s="67"/>
      <c r="HQ103" s="67"/>
      <c r="HR103" s="67"/>
      <c r="HS103" s="67"/>
      <c r="HT103" s="67"/>
      <c r="HU103" s="67"/>
      <c r="HV103" s="67"/>
      <c r="HW103" s="67"/>
      <c r="HX103" s="67"/>
      <c r="HY103" s="67"/>
      <c r="HZ103" s="67"/>
      <c r="IA103" s="67"/>
      <c r="IB103" s="67"/>
      <c r="IC103" s="67"/>
      <c r="ID103" s="67"/>
      <c r="IE103" s="67"/>
      <c r="IF103" s="67"/>
      <c r="IG103" s="67"/>
      <c r="IH103" s="67"/>
      <c r="II103" s="67"/>
      <c r="IJ103" s="67"/>
      <c r="IK103" s="67"/>
      <c r="IL103" s="67"/>
      <c r="IM103" s="67"/>
      <c r="IN103" s="67"/>
      <c r="IO103" s="67"/>
      <c r="IP103" s="67"/>
      <c r="IQ103" s="67"/>
      <c r="IR103" s="67"/>
      <c r="IS103" s="67"/>
      <c r="IT103" s="67"/>
      <c r="IU103" s="67"/>
    </row>
    <row r="104" s="16" customFormat="1" ht="271" customHeight="1" spans="1:21">
      <c r="A104" s="28">
        <v>74</v>
      </c>
      <c r="B104" s="28" t="s">
        <v>48</v>
      </c>
      <c r="C104" s="28" t="s">
        <v>521</v>
      </c>
      <c r="D104" s="29" t="s">
        <v>522</v>
      </c>
      <c r="E104" s="31" t="s">
        <v>523</v>
      </c>
      <c r="F104" s="29" t="s">
        <v>422</v>
      </c>
      <c r="G104" s="29" t="s">
        <v>383</v>
      </c>
      <c r="H104" s="29" t="s">
        <v>384</v>
      </c>
      <c r="I104" s="29">
        <v>2984</v>
      </c>
      <c r="J104" s="28">
        <v>1600</v>
      </c>
      <c r="K104" s="28">
        <v>608</v>
      </c>
      <c r="L104" s="28">
        <v>405.47</v>
      </c>
      <c r="M104" s="28">
        <v>370.53</v>
      </c>
      <c r="N104" s="29" t="s">
        <v>524</v>
      </c>
      <c r="O104" s="31" t="s">
        <v>525</v>
      </c>
      <c r="P104" s="31" t="s">
        <v>526</v>
      </c>
      <c r="Q104" s="28" t="s">
        <v>356</v>
      </c>
      <c r="R104" s="50">
        <v>44927</v>
      </c>
      <c r="S104" s="50">
        <v>45291</v>
      </c>
      <c r="T104" s="50">
        <v>45291</v>
      </c>
      <c r="U104" s="66"/>
    </row>
    <row r="105" s="16" customFormat="1" ht="183" customHeight="1" spans="1:21">
      <c r="A105" s="28">
        <v>75</v>
      </c>
      <c r="B105" s="28" t="s">
        <v>48</v>
      </c>
      <c r="C105" s="28" t="s">
        <v>527</v>
      </c>
      <c r="D105" s="29" t="s">
        <v>528</v>
      </c>
      <c r="E105" s="31" t="s">
        <v>529</v>
      </c>
      <c r="F105" s="29" t="s">
        <v>422</v>
      </c>
      <c r="G105" s="29" t="s">
        <v>383</v>
      </c>
      <c r="H105" s="29" t="s">
        <v>384</v>
      </c>
      <c r="I105" s="29">
        <v>1600.84</v>
      </c>
      <c r="J105" s="28">
        <v>1081.84</v>
      </c>
      <c r="K105" s="28">
        <v>500</v>
      </c>
      <c r="L105" s="28">
        <v>19</v>
      </c>
      <c r="M105" s="28"/>
      <c r="N105" s="29" t="s">
        <v>524</v>
      </c>
      <c r="O105" s="31" t="s">
        <v>530</v>
      </c>
      <c r="P105" s="31" t="s">
        <v>531</v>
      </c>
      <c r="Q105" s="28" t="s">
        <v>356</v>
      </c>
      <c r="R105" s="50">
        <v>44927</v>
      </c>
      <c r="S105" s="50">
        <v>45260</v>
      </c>
      <c r="T105" s="50">
        <v>45260</v>
      </c>
      <c r="U105" s="66"/>
    </row>
    <row r="106" s="16" customFormat="1" ht="111" customHeight="1" spans="1:21">
      <c r="A106" s="28">
        <v>76</v>
      </c>
      <c r="B106" s="28" t="s">
        <v>48</v>
      </c>
      <c r="C106" s="29" t="s">
        <v>527</v>
      </c>
      <c r="D106" s="29" t="s">
        <v>532</v>
      </c>
      <c r="E106" s="31" t="s">
        <v>533</v>
      </c>
      <c r="F106" s="28">
        <v>14.6</v>
      </c>
      <c r="G106" s="29" t="s">
        <v>383</v>
      </c>
      <c r="H106" s="29" t="s">
        <v>384</v>
      </c>
      <c r="I106" s="29">
        <v>14.6</v>
      </c>
      <c r="J106" s="28"/>
      <c r="K106" s="28"/>
      <c r="L106" s="28"/>
      <c r="M106" s="28">
        <v>14.6</v>
      </c>
      <c r="N106" s="29" t="s">
        <v>187</v>
      </c>
      <c r="O106" s="31" t="s">
        <v>534</v>
      </c>
      <c r="P106" s="31" t="s">
        <v>535</v>
      </c>
      <c r="Q106" s="28" t="s">
        <v>356</v>
      </c>
      <c r="R106" s="50">
        <v>45121</v>
      </c>
      <c r="S106" s="50">
        <v>45260</v>
      </c>
      <c r="T106" s="50">
        <v>45290</v>
      </c>
      <c r="U106" s="66"/>
    </row>
    <row r="107" s="17" customFormat="1" ht="28.8" spans="1:21">
      <c r="A107" s="28">
        <v>77</v>
      </c>
      <c r="B107" s="35" t="s">
        <v>536</v>
      </c>
      <c r="C107" s="35"/>
      <c r="D107" s="35"/>
      <c r="E107" s="36"/>
      <c r="F107" s="35"/>
      <c r="G107" s="35"/>
      <c r="H107" s="35"/>
      <c r="I107" s="35">
        <f>SUM(I108:I111)</f>
        <v>723.15</v>
      </c>
      <c r="J107" s="35">
        <f>SUM(J108:J111)</f>
        <v>723.15</v>
      </c>
      <c r="K107" s="35">
        <f>SUM(K108:K111)</f>
        <v>0</v>
      </c>
      <c r="L107" s="35">
        <f>SUM(L108:L111)</f>
        <v>0</v>
      </c>
      <c r="M107" s="35">
        <f>SUM(M108:M111)</f>
        <v>0</v>
      </c>
      <c r="N107" s="35" t="s">
        <v>47</v>
      </c>
      <c r="O107" s="36"/>
      <c r="P107" s="63"/>
      <c r="Q107" s="32"/>
      <c r="R107" s="51"/>
      <c r="S107" s="51"/>
      <c r="T107" s="51"/>
      <c r="U107" s="68"/>
    </row>
    <row r="108" s="10" customFormat="1" ht="72" customHeight="1" spans="1:21">
      <c r="A108" s="28"/>
      <c r="B108" s="28" t="s">
        <v>48</v>
      </c>
      <c r="C108" s="29" t="s">
        <v>537</v>
      </c>
      <c r="D108" s="29" t="s">
        <v>538</v>
      </c>
      <c r="E108" s="31" t="s">
        <v>539</v>
      </c>
      <c r="F108" s="29" t="s">
        <v>540</v>
      </c>
      <c r="G108" s="29" t="s">
        <v>383</v>
      </c>
      <c r="H108" s="29" t="s">
        <v>384</v>
      </c>
      <c r="I108" s="29">
        <v>57</v>
      </c>
      <c r="J108" s="29">
        <v>57</v>
      </c>
      <c r="K108" s="28"/>
      <c r="L108" s="28"/>
      <c r="M108" s="28"/>
      <c r="N108" s="29" t="s">
        <v>47</v>
      </c>
      <c r="O108" s="31" t="s">
        <v>541</v>
      </c>
      <c r="P108" s="31" t="s">
        <v>542</v>
      </c>
      <c r="Q108" s="29" t="s">
        <v>356</v>
      </c>
      <c r="R108" s="69">
        <v>44958</v>
      </c>
      <c r="S108" s="69">
        <v>45077</v>
      </c>
      <c r="T108" s="69">
        <v>45077</v>
      </c>
      <c r="U108" s="56"/>
    </row>
    <row r="109" s="10" customFormat="1" ht="63" customHeight="1" spans="1:21">
      <c r="A109" s="28"/>
      <c r="B109" s="28" t="s">
        <v>48</v>
      </c>
      <c r="C109" s="29" t="s">
        <v>537</v>
      </c>
      <c r="D109" s="29" t="s">
        <v>543</v>
      </c>
      <c r="E109" s="31" t="s">
        <v>544</v>
      </c>
      <c r="F109" s="29" t="s">
        <v>540</v>
      </c>
      <c r="G109" s="29" t="s">
        <v>383</v>
      </c>
      <c r="H109" s="29" t="s">
        <v>384</v>
      </c>
      <c r="I109" s="29">
        <v>46.8</v>
      </c>
      <c r="J109" s="29">
        <v>46.8</v>
      </c>
      <c r="K109" s="28"/>
      <c r="L109" s="28"/>
      <c r="M109" s="28"/>
      <c r="N109" s="29" t="s">
        <v>47</v>
      </c>
      <c r="O109" s="31" t="s">
        <v>545</v>
      </c>
      <c r="P109" s="31" t="s">
        <v>542</v>
      </c>
      <c r="Q109" s="29" t="s">
        <v>356</v>
      </c>
      <c r="R109" s="69">
        <v>45114</v>
      </c>
      <c r="S109" s="69">
        <v>45280</v>
      </c>
      <c r="T109" s="69">
        <v>45291</v>
      </c>
      <c r="U109" s="56"/>
    </row>
    <row r="110" s="10" customFormat="1" ht="68" customHeight="1" spans="1:21">
      <c r="A110" s="28"/>
      <c r="B110" s="28" t="s">
        <v>48</v>
      </c>
      <c r="C110" s="29" t="s">
        <v>537</v>
      </c>
      <c r="D110" s="29" t="s">
        <v>546</v>
      </c>
      <c r="E110" s="31" t="s">
        <v>547</v>
      </c>
      <c r="F110" s="29" t="s">
        <v>548</v>
      </c>
      <c r="G110" s="29" t="s">
        <v>383</v>
      </c>
      <c r="H110" s="29" t="s">
        <v>384</v>
      </c>
      <c r="I110" s="29">
        <v>311.25</v>
      </c>
      <c r="J110" s="29">
        <v>311.25</v>
      </c>
      <c r="K110" s="28"/>
      <c r="L110" s="28"/>
      <c r="M110" s="28"/>
      <c r="N110" s="29" t="s">
        <v>47</v>
      </c>
      <c r="O110" s="40" t="s">
        <v>549</v>
      </c>
      <c r="P110" s="31" t="s">
        <v>550</v>
      </c>
      <c r="Q110" s="29" t="s">
        <v>356</v>
      </c>
      <c r="R110" s="69">
        <v>44958</v>
      </c>
      <c r="S110" s="69">
        <v>45077</v>
      </c>
      <c r="T110" s="69">
        <v>45077</v>
      </c>
      <c r="U110" s="56"/>
    </row>
    <row r="111" s="10" customFormat="1" ht="71" customHeight="1" spans="1:21">
      <c r="A111" s="28"/>
      <c r="B111" s="29" t="s">
        <v>48</v>
      </c>
      <c r="C111" s="29" t="s">
        <v>537</v>
      </c>
      <c r="D111" s="29" t="s">
        <v>551</v>
      </c>
      <c r="E111" s="31" t="s">
        <v>552</v>
      </c>
      <c r="F111" s="29" t="s">
        <v>548</v>
      </c>
      <c r="G111" s="29" t="s">
        <v>383</v>
      </c>
      <c r="H111" s="29" t="s">
        <v>384</v>
      </c>
      <c r="I111" s="29">
        <v>308.1</v>
      </c>
      <c r="J111" s="29">
        <v>308.1</v>
      </c>
      <c r="K111" s="28"/>
      <c r="L111" s="28"/>
      <c r="M111" s="28"/>
      <c r="N111" s="29" t="s">
        <v>47</v>
      </c>
      <c r="O111" s="40" t="s">
        <v>553</v>
      </c>
      <c r="P111" s="31" t="s">
        <v>550</v>
      </c>
      <c r="Q111" s="29" t="s">
        <v>356</v>
      </c>
      <c r="R111" s="69">
        <v>45114</v>
      </c>
      <c r="S111" s="69">
        <v>45280</v>
      </c>
      <c r="T111" s="69">
        <v>45291</v>
      </c>
      <c r="U111" s="56"/>
    </row>
    <row r="112" s="13" customFormat="1" ht="26" customHeight="1" spans="1:21">
      <c r="A112" s="57" t="s">
        <v>554</v>
      </c>
      <c r="B112" s="57"/>
      <c r="C112" s="57"/>
      <c r="D112" s="57"/>
      <c r="E112" s="58"/>
      <c r="F112" s="57"/>
      <c r="G112" s="57"/>
      <c r="H112" s="57"/>
      <c r="I112" s="57">
        <f>I113</f>
        <v>517</v>
      </c>
      <c r="J112" s="57">
        <f>J113</f>
        <v>100</v>
      </c>
      <c r="K112" s="57">
        <f>K113</f>
        <v>43</v>
      </c>
      <c r="L112" s="57">
        <f>L113</f>
        <v>26</v>
      </c>
      <c r="M112" s="57">
        <f>M113</f>
        <v>348</v>
      </c>
      <c r="N112" s="45"/>
      <c r="O112" s="58"/>
      <c r="P112" s="58"/>
      <c r="Q112" s="57"/>
      <c r="R112" s="57"/>
      <c r="S112" s="57"/>
      <c r="T112" s="57"/>
      <c r="U112" s="65"/>
    </row>
    <row r="113" s="14" customFormat="1" ht="90" customHeight="1" spans="1:21">
      <c r="A113" s="28">
        <v>78</v>
      </c>
      <c r="B113" s="28" t="s">
        <v>48</v>
      </c>
      <c r="C113" s="28" t="s">
        <v>555</v>
      </c>
      <c r="D113" s="29" t="s">
        <v>556</v>
      </c>
      <c r="E113" s="31" t="s">
        <v>557</v>
      </c>
      <c r="F113" s="28">
        <v>517</v>
      </c>
      <c r="G113" s="29" t="s">
        <v>383</v>
      </c>
      <c r="H113" s="29" t="s">
        <v>384</v>
      </c>
      <c r="I113" s="64">
        <v>517</v>
      </c>
      <c r="J113" s="64">
        <v>100</v>
      </c>
      <c r="K113" s="64">
        <v>43</v>
      </c>
      <c r="L113" s="64">
        <v>26</v>
      </c>
      <c r="M113" s="64">
        <v>348</v>
      </c>
      <c r="N113" s="29" t="s">
        <v>558</v>
      </c>
      <c r="O113" s="31" t="s">
        <v>559</v>
      </c>
      <c r="P113" s="31" t="s">
        <v>560</v>
      </c>
      <c r="Q113" s="50" t="s">
        <v>356</v>
      </c>
      <c r="R113" s="50">
        <v>44927</v>
      </c>
      <c r="S113" s="50">
        <v>45291</v>
      </c>
      <c r="T113" s="50">
        <v>45291</v>
      </c>
      <c r="U113" s="28"/>
    </row>
  </sheetData>
  <mergeCells count="24">
    <mergeCell ref="A2:U2"/>
    <mergeCell ref="T3:U3"/>
    <mergeCell ref="G4:H4"/>
    <mergeCell ref="I4:M4"/>
    <mergeCell ref="Q4:T4"/>
    <mergeCell ref="A6:H6"/>
    <mergeCell ref="A7:H7"/>
    <mergeCell ref="B10:H10"/>
    <mergeCell ref="B25:H25"/>
    <mergeCell ref="A73:H73"/>
    <mergeCell ref="B107:H107"/>
    <mergeCell ref="A112:H112"/>
    <mergeCell ref="A4:A5"/>
    <mergeCell ref="A10:A21"/>
    <mergeCell ref="A25:A36"/>
    <mergeCell ref="A107:A111"/>
    <mergeCell ref="B4:B5"/>
    <mergeCell ref="C4:C5"/>
    <mergeCell ref="D4:D5"/>
    <mergeCell ref="F4:F5"/>
    <mergeCell ref="N4:N5"/>
    <mergeCell ref="O4:O5"/>
    <mergeCell ref="P4:P5"/>
    <mergeCell ref="U4:U5"/>
  </mergeCells>
  <conditionalFormatting sqref="D20">
    <cfRule type="duplicateValues" dxfId="0" priority="4"/>
  </conditionalFormatting>
  <conditionalFormatting sqref="D36">
    <cfRule type="duplicateValues" dxfId="0" priority="14"/>
  </conditionalFormatting>
  <conditionalFormatting sqref="E46">
    <cfRule type="duplicateValues" dxfId="0" priority="6"/>
  </conditionalFormatting>
  <conditionalFormatting sqref="F46">
    <cfRule type="duplicateValues" dxfId="0" priority="8"/>
  </conditionalFormatting>
  <conditionalFormatting sqref="O46:P46">
    <cfRule type="duplicateValues" dxfId="0" priority="5"/>
  </conditionalFormatting>
  <conditionalFormatting sqref="D51">
    <cfRule type="duplicateValues" dxfId="0" priority="7"/>
  </conditionalFormatting>
  <conditionalFormatting sqref="B111">
    <cfRule type="duplicateValues" dxfId="0" priority="3"/>
  </conditionalFormatting>
  <conditionalFormatting sqref="D26:D35">
    <cfRule type="duplicateValues" dxfId="0" priority="15"/>
  </conditionalFormatting>
  <conditionalFormatting sqref="D108:D111">
    <cfRule type="duplicateValues" dxfId="0" priority="2"/>
  </conditionalFormatting>
  <hyperlinks>
    <hyperlink ref="O113" r:id="rId1" display="项目管理费涉及工程筹建至竣工验收之后评估全过程所需的管理费用，为整合资金项目的顺利实施提供了保障，确保了项目质量，推动了项目实施进度，进一步提高了整合资金使用效益，从而更有利于实现巩固拓展脱贫攻坚成果同乡村振兴有效衔接。" tooltip="https://baike.so.com/doc/1550374-1638879.html"/>
  </hyperlinks>
  <printOptions horizontalCentered="1"/>
  <pageMargins left="0.196527777777778" right="0.196527777777778" top="1" bottom="1" header="0.511805555555556" footer="0.511805555555556"/>
  <pageSetup paperSize="8" scale="61" fitToHeight="0" orientation="landscape" horizontalDpi="600"/>
  <headerFooter alignWithMargins="0" scaleWithDoc="0">
    <oddFooter>&amp;C&amp;P+74</oddFooter>
  </headerFooter>
  <ignoredErrors>
    <ignoredError sqref="I25:J25 K107:M10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1" sqref="J11"/>
    </sheetView>
  </sheetViews>
  <sheetFormatPr defaultColWidth="9" defaultRowHeight="15.6"/>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1" sqref="B21"/>
    </sheetView>
  </sheetViews>
  <sheetFormatPr defaultColWidth="9" defaultRowHeight="15.6"/>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蔡翠平</cp:lastModifiedBy>
  <dcterms:created xsi:type="dcterms:W3CDTF">2019-02-21T08:45:00Z</dcterms:created>
  <dcterms:modified xsi:type="dcterms:W3CDTF">2023-09-28T08:45:18Z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1DB0D71EBEC04119802238A0C61D2624_13</vt:lpwstr>
  </property>
</Properties>
</file>