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4" activeTab="5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'2部门收入总体情况表'!$A$1:$S$16</definedName>
    <definedName name="_xlnm.Print_Area" localSheetId="2">'3部门支出总体情况表'!$A$1:$M$16</definedName>
    <definedName name="_xlnm.Print_Area" localSheetId="3">'4财政拨款收支总体情况表'!$A$1:$L$35</definedName>
    <definedName name="_xlnm.Print_Area" localSheetId="4">'5一般公共预算支出情况表'!$A$1:$M$16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<sst xmlns="http://schemas.openxmlformats.org/spreadsheetml/2006/main" count="201">
  <si>
    <t>预算01表</t>
  </si>
  <si>
    <t>2018年部门收支总体情况表</t>
  </si>
  <si>
    <t>单位名称：中共罗山县委编办</t>
  </si>
  <si>
    <t>单位：万元</t>
  </si>
  <si>
    <t>收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</si>
  <si>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</si>
  <si>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</si>
  <si>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</si>
  <si>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</si>
  <si>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</si>
  <si>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</si>
  <si>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</si>
  <si>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</si>
  <si>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</si>
  <si>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</si>
  <si>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</si>
  <si>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</si>
  <si>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</si>
  <si>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</si>
  <si>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</si>
  <si>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</si>
  <si>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</si>
  <si>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</si>
  <si>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</si>
  <si>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</si>
  <si>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</si>
  <si>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</si>
  <si>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</si>
  <si>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</si>
  <si>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</si>
  <si>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</si>
  <si>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</si>
  <si>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</si>
  <si>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</si>
  <si>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</si>
  <si>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</si>
  <si>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</si>
  <si>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</si>
  <si>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</si>
  <si>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</si>
  <si>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</si>
  <si>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</si>
  <si>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</si>
  <si>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2018年部门收入总体情况表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</si>
  <si>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</si>
  <si>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</si>
  <si>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</si>
  <si>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</si>
  <si>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</si>
  <si>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</si>
  <si>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</si>
  <si>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</si>
  <si>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</si>
  <si>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</si>
  <si>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</si>
  <si>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</si>
  <si>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201</t>
  </si>
  <si>
    <t>31</t>
  </si>
  <si>
    <t>01</t>
  </si>
  <si>
    <t>101017</t>
  </si>
  <si>
    <t>行政运行</t>
  </si>
  <si>
    <t>05</t>
  </si>
  <si>
    <t>专项业务</t>
  </si>
  <si>
    <t>208</t>
  </si>
  <si>
    <t>机关事业单位基本养老保险缴费支出</t>
  </si>
  <si>
    <t>210</t>
  </si>
  <si>
    <t>11</t>
  </si>
  <si>
    <t>行政单位医疗</t>
  </si>
  <si>
    <t>221</t>
  </si>
  <si>
    <t>02</t>
  </si>
  <si>
    <t>住房公积金</t>
  </si>
  <si>
    <t>预算03表</t>
  </si>
  <si>
    <t>2018年部门支出总体情况表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</si>
  <si>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</si>
  <si>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</si>
  <si>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</si>
  <si>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</si>
  <si>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</si>
  <si>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</si>
  <si>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</si>
  <si>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</si>
  <si>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2018年财政拨款收支总体情况表</t>
  </si>
  <si>
    <t>收                             入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</si>
  <si>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</si>
  <si>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</si>
  <si>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</si>
  <si>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</si>
  <si>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</si>
  <si>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</si>
  <si>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</si>
  <si>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</si>
  <si>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</si>
  <si>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</si>
  <si>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</si>
  <si>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</si>
  <si>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</si>
  <si>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</si>
  <si>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</si>
  <si>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</si>
  <si>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</si>
  <si>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</si>
  <si>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</si>
  <si>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</si>
  <si>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</si>
  <si>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</si>
  <si>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</si>
  <si>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</si>
  <si>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</si>
  <si>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</si>
  <si>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</si>
  <si>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</si>
  <si>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</si>
  <si>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</si>
  <si>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</si>
  <si>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</si>
  <si>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</si>
  <si>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2018年一般公共预算基本支出情况表</t>
  </si>
  <si>
    <t>单位名称：中共罗山县委编办                                       单位：万元</t>
  </si>
  <si>
    <t>科目名称</t>
  </si>
  <si>
    <t>301</t>
  </si>
  <si>
    <t xml:space="preserve">  301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</si>
  <si>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</si>
  <si>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</si>
  <si>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</si>
  <si>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</si>
  <si>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</si>
  <si>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</si>
  <si>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</si>
  <si>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</si>
  <si>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</si>
  <si>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>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</si>
  <si>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</si>
  <si>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</si>
  <si>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</si>
  <si>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</si>
  <si>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</si>
  <si>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</si>
  <si>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</si>
  <si>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</si>
  <si>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</si>
  <si>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</si>
  <si>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</si>
  <si>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</si>
  <si>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</si>
  <si>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</si>
  <si>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</si>
  <si>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</si>
  <si>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</si>
  <si>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</si>
  <si>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</si>
  <si>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</si>
  <si>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</si>
  <si>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</si>
  <si>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</si>
  <si>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</si>
  <si>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</si>
  <si>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</si>
  <si>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</si>
  <si>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</si>
  <si>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</si>
  <si>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</si>
  <si>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</si>
  <si>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</si>
  <si>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</si>
  <si>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</si>
  <si>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</si>
  <si>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</si>
  <si>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</si>
  <si>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</si>
  <si>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</si>
  <si>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</si>
  <si>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</si>
  <si>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</si>
  <si>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</si>
  <si>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</si>
  <si>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</si>
  <si>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</si>
  <si>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</si>
  <si>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</si>
  <si>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</si>
  <si>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</si>
  <si>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</si>
  <si>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</si>
  <si>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</si>
  <si>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</si>
  <si>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>`</t>
  </si>
  <si>
    <t xml:space="preserve">  住房公积金</t>
  </si>
  <si>
    <t xml:space="preserve">  采暖补贴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</si>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</sst>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_);[Red]\(0.0000\)"/>
    <numFmt numFmtId="177" formatCode="#,##0.0_);[Red]\(#,##0.0\)"/>
    <numFmt numFmtId="178" formatCode="0.0_);[Red]\(0.0\)"/>
    <numFmt numFmtId="179" formatCode="0000"/>
    <numFmt numFmtId="180" formatCode="00"/>
    <numFmt numFmtId="181" formatCode="#,##0.0_ "/>
    <numFmt numFmtId="182" formatCode="* #,##0.00;* \-#,##0.00;* &quot;&quot;??;@"/>
    <numFmt numFmtId="183" formatCode="#,##0.0000_);[Red]\(#,##0.0000\)"/>
    <numFmt numFmtId="184" formatCode="#,##0.0000_ "/>
    <numFmt numFmtId="185" formatCode="#,##0.0"/>
  </numFmts>
  <fonts count="32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2"/>
      <color indexed="60"/>
      <name val="宋体"/>
      <charset val="134"/>
    </font>
    <font>
      <sz val="9"/>
      <color indexed="10"/>
      <name val="宋体"/>
      <charset val="134"/>
    </font>
    <font>
      <sz val="9"/>
      <color indexed="8"/>
      <name val="宋体"/>
      <charset val="134"/>
    </font>
    <font>
      <sz val="10"/>
      <color indexed="1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2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2" fillId="16" borderId="20" applyNumberFormat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3" borderId="1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28" fillId="21" borderId="23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80" fontId="2" fillId="0" borderId="0" xfId="76" applyNumberFormat="1" applyFont="1" applyFill="1" applyAlignment="1" applyProtection="1">
      <alignment horizontal="center" vertical="center"/>
    </xf>
    <xf numFmtId="179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7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80" fontId="2" fillId="0" borderId="1" xfId="76" applyNumberFormat="1" applyFont="1" applyFill="1" applyBorder="1" applyAlignment="1" applyProtection="1">
      <alignment vertical="center"/>
    </xf>
    <xf numFmtId="180" fontId="2" fillId="2" borderId="1" xfId="76" applyNumberFormat="1" applyFont="1" applyFill="1" applyBorder="1" applyAlignment="1" applyProtection="1">
      <alignment vertical="center"/>
    </xf>
    <xf numFmtId="177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80" fontId="0" fillId="0" borderId="3" xfId="76" applyNumberFormat="1" applyFont="1" applyFill="1" applyBorder="1" applyAlignment="1" applyProtection="1">
      <alignment horizontal="center" vertical="center"/>
    </xf>
    <xf numFmtId="179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7" fontId="0" fillId="0" borderId="3" xfId="76" applyNumberFormat="1" applyFont="1" applyFill="1" applyBorder="1" applyAlignment="1" applyProtection="1">
      <alignment horizontal="right" vertical="center" wrapText="1"/>
    </xf>
    <xf numFmtId="181" fontId="2" fillId="0" borderId="0" xfId="76" applyNumberFormat="1" applyFont="1" applyFill="1" applyAlignment="1" applyProtection="1">
      <alignment vertical="center"/>
    </xf>
    <xf numFmtId="177" fontId="2" fillId="0" borderId="0" xfId="76" applyNumberFormat="1" applyFont="1" applyFill="1" applyAlignment="1" applyProtection="1">
      <alignment horizontal="right" vertical="center"/>
    </xf>
    <xf numFmtId="177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2" fontId="2" fillId="0" borderId="0" xfId="71" applyNumberFormat="1" applyFont="1" applyFill="1" applyAlignment="1" applyProtection="1">
      <alignment horizontal="left" vertical="center" wrapText="1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83" fontId="0" fillId="0" borderId="3" xfId="75" applyNumberFormat="1" applyFont="1" applyFill="1" applyBorder="1" applyAlignment="1" applyProtection="1">
      <alignment horizontal="right" vertical="center" wrapText="1"/>
    </xf>
    <xf numFmtId="49" fontId="0" fillId="0" borderId="3" xfId="75" applyNumberFormat="1" applyFont="1" applyFill="1" applyBorder="1" applyAlignment="1" applyProtection="1">
      <alignment horizontal="left" vertical="center" shrinkToFit="1"/>
    </xf>
    <xf numFmtId="180" fontId="0" fillId="0" borderId="8" xfId="76" applyNumberFormat="1" applyFont="1" applyFill="1" applyBorder="1" applyAlignment="1" applyProtection="1">
      <alignment horizontal="center" vertical="center"/>
    </xf>
    <xf numFmtId="179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1" fillId="0" borderId="6" xfId="78" applyNumberFormat="1" applyFont="1" applyFill="1" applyBorder="1" applyAlignment="1" applyProtection="1">
      <alignment vertical="center" wrapText="1"/>
    </xf>
    <xf numFmtId="176" fontId="2" fillId="0" borderId="3" xfId="78" applyNumberFormat="1" applyFont="1" applyFill="1" applyBorder="1" applyAlignment="1" applyProtection="1">
      <alignment horizontal="right" vertical="center" wrapText="1"/>
    </xf>
    <xf numFmtId="176" fontId="2" fillId="0" borderId="5" xfId="78" applyNumberFormat="1" applyFont="1" applyFill="1" applyBorder="1" applyAlignment="1" applyProtection="1">
      <alignment horizontal="right" vertical="center" wrapText="1"/>
    </xf>
    <xf numFmtId="176" fontId="2" fillId="0" borderId="4" xfId="78" applyNumberFormat="1" applyFont="1" applyFill="1" applyBorder="1" applyAlignment="1" applyProtection="1">
      <alignment horizontal="right" vertical="center" wrapText="1"/>
    </xf>
    <xf numFmtId="49" fontId="7" fillId="0" borderId="3" xfId="77" applyNumberFormat="1" applyFont="1" applyFill="1" applyBorder="1" applyAlignment="1" applyProtection="1">
      <alignment horizontal="left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/>
    </xf>
    <xf numFmtId="176" fontId="7" fillId="0" borderId="3" xfId="77" applyNumberFormat="1" applyFont="1" applyFill="1" applyBorder="1" applyAlignment="1" applyProtection="1">
      <alignment horizontal="right" vertical="center" wrapText="1"/>
    </xf>
    <xf numFmtId="0" fontId="7" fillId="0" borderId="3" xfId="77" applyNumberFormat="1" applyFont="1" applyFill="1" applyBorder="1" applyAlignment="1" applyProtection="1">
      <alignment horizontal="center" vertical="center" wrapText="1" shrinkToFit="1"/>
    </xf>
    <xf numFmtId="0" fontId="8" fillId="0" borderId="6" xfId="76" applyNumberFormat="1" applyFont="1" applyFill="1" applyBorder="1" applyAlignment="1" applyProtection="1">
      <alignment horizontal="center" vertical="center" wrapText="1"/>
    </xf>
    <xf numFmtId="49" fontId="8" fillId="0" borderId="6" xfId="76" applyNumberFormat="1" applyFont="1" applyFill="1" applyBorder="1" applyAlignment="1" applyProtection="1">
      <alignment horizontal="center" vertical="center" wrapText="1"/>
    </xf>
    <xf numFmtId="49" fontId="8" fillId="0" borderId="6" xfId="76" applyNumberFormat="1" applyFont="1" applyFill="1" applyBorder="1" applyAlignment="1" applyProtection="1">
      <alignment vertical="center" wrapText="1"/>
    </xf>
    <xf numFmtId="0" fontId="8" fillId="0" borderId="6" xfId="76" applyNumberFormat="1" applyFont="1" applyFill="1" applyBorder="1" applyAlignment="1" applyProtection="1">
      <alignment vertical="center" wrapText="1"/>
    </xf>
    <xf numFmtId="177" fontId="8" fillId="0" borderId="3" xfId="76" applyNumberFormat="1" applyFont="1" applyFill="1" applyBorder="1" applyAlignment="1" applyProtection="1">
      <alignment horizontal="right" vertical="center" wrapText="1"/>
    </xf>
    <xf numFmtId="177" fontId="8" fillId="0" borderId="5" xfId="76" applyNumberFormat="1" applyFont="1" applyFill="1" applyBorder="1" applyAlignment="1" applyProtection="1">
      <alignment horizontal="right" vertical="center" wrapText="1"/>
    </xf>
    <xf numFmtId="177" fontId="8" fillId="0" borderId="4" xfId="76" applyNumberFormat="1" applyFont="1" applyFill="1" applyBorder="1" applyAlignment="1" applyProtection="1">
      <alignment horizontal="right" vertical="center" wrapText="1"/>
    </xf>
    <xf numFmtId="176" fontId="2" fillId="0" borderId="6" xfId="78" applyNumberFormat="1" applyFont="1" applyFill="1" applyBorder="1" applyAlignment="1" applyProtection="1">
      <alignment horizontal="right" vertical="center" wrapText="1"/>
    </xf>
    <xf numFmtId="176" fontId="8" fillId="0" borderId="3" xfId="76" applyNumberFormat="1" applyFont="1" applyFill="1" applyBorder="1" applyAlignment="1" applyProtection="1">
      <alignment horizontal="right" vertical="center" wrapText="1"/>
    </xf>
    <xf numFmtId="177" fontId="8" fillId="0" borderId="6" xfId="76" applyNumberFormat="1" applyFont="1" applyFill="1" applyBorder="1" applyAlignment="1" applyProtection="1">
      <alignment horizontal="right" vertical="center" wrapText="1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2" fontId="4" fillId="0" borderId="0" xfId="74" applyNumberFormat="1" applyFont="1" applyFill="1" applyAlignment="1" applyProtection="1">
      <alignment vertical="center" wrapText="1"/>
    </xf>
    <xf numFmtId="182" fontId="4" fillId="0" borderId="0" xfId="74" applyNumberFormat="1" applyFont="1" applyFill="1" applyAlignment="1" applyProtection="1">
      <alignment horizontal="right" vertical="center"/>
    </xf>
    <xf numFmtId="177" fontId="4" fillId="0" borderId="0" xfId="74" applyNumberFormat="1" applyFont="1" applyFill="1" applyAlignment="1" applyProtection="1">
      <alignment horizontal="right" vertical="center"/>
    </xf>
    <xf numFmtId="177" fontId="4" fillId="0" borderId="0" xfId="74" applyNumberFormat="1" applyFont="1" applyFill="1" applyAlignment="1" applyProtection="1">
      <alignment vertical="center"/>
    </xf>
    <xf numFmtId="182" fontId="3" fillId="0" borderId="0" xfId="74" applyNumberFormat="1" applyFont="1" applyFill="1" applyAlignment="1" applyProtection="1">
      <alignment horizontal="center" vertical="top" wrapText="1"/>
    </xf>
    <xf numFmtId="182" fontId="2" fillId="0" borderId="1" xfId="74" applyNumberFormat="1" applyFont="1" applyFill="1" applyBorder="1" applyAlignment="1" applyProtection="1">
      <alignment vertical="center" wrapText="1"/>
    </xf>
    <xf numFmtId="182" fontId="3" fillId="0" borderId="1" xfId="74" applyNumberFormat="1" applyFont="1" applyFill="1" applyBorder="1" applyAlignment="1" applyProtection="1">
      <alignment vertical="center" wrapText="1"/>
    </xf>
    <xf numFmtId="182" fontId="0" fillId="0" borderId="6" xfId="74" applyNumberFormat="1" applyFont="1" applyFill="1" applyBorder="1" applyAlignment="1" applyProtection="1">
      <alignment horizontal="center" vertical="center" wrapText="1"/>
    </xf>
    <xf numFmtId="182" fontId="0" fillId="0" borderId="4" xfId="74" applyNumberFormat="1" applyFont="1" applyFill="1" applyBorder="1" applyAlignment="1" applyProtection="1">
      <alignment horizontal="center" vertical="center" wrapText="1"/>
    </xf>
    <xf numFmtId="182" fontId="0" fillId="0" borderId="5" xfId="74" applyNumberFormat="1" applyFont="1" applyFill="1" applyBorder="1" applyAlignment="1" applyProtection="1">
      <alignment horizontal="center" vertical="center" wrapText="1"/>
    </xf>
    <xf numFmtId="182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8" xfId="74" applyNumberFormat="1" applyFont="1" applyFill="1" applyBorder="1" applyAlignment="1" applyProtection="1">
      <alignment horizontal="centerContinuous" vertical="center"/>
    </xf>
    <xf numFmtId="182" fontId="0" fillId="0" borderId="10" xfId="74" applyNumberFormat="1" applyFont="1" applyFill="1" applyBorder="1" applyAlignment="1" applyProtection="1">
      <alignment horizontal="center" vertical="center" wrapText="1"/>
    </xf>
    <xf numFmtId="182" fontId="0" fillId="0" borderId="11" xfId="74" applyNumberFormat="1" applyFont="1" applyFill="1" applyBorder="1" applyAlignment="1" applyProtection="1">
      <alignment horizontal="center" vertical="center" wrapText="1"/>
    </xf>
    <xf numFmtId="182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7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12" xfId="74" applyNumberFormat="1" applyFont="1" applyFill="1" applyBorder="1" applyAlignment="1" applyProtection="1">
      <alignment horizontal="center" vertical="center" wrapText="1"/>
    </xf>
    <xf numFmtId="182" fontId="0" fillId="0" borderId="13" xfId="74" applyNumberFormat="1" applyFont="1" applyFill="1" applyBorder="1" applyAlignment="1" applyProtection="1">
      <alignment horizontal="center" vertical="center" wrapText="1"/>
    </xf>
    <xf numFmtId="182" fontId="0" fillId="0" borderId="10" xfId="74" applyNumberFormat="1" applyFont="1" applyFill="1" applyBorder="1" applyAlignment="1" applyProtection="1">
      <alignment horizontal="center" vertical="center"/>
    </xf>
    <xf numFmtId="177" fontId="0" fillId="0" borderId="6" xfId="74" applyNumberFormat="1" applyFont="1" applyFill="1" applyBorder="1" applyAlignment="1" applyProtection="1">
      <alignment horizontal="center" vertical="center"/>
    </xf>
    <xf numFmtId="177" fontId="0" fillId="0" borderId="4" xfId="74" applyNumberFormat="1" applyFont="1" applyFill="1" applyBorder="1" applyAlignment="1" applyProtection="1">
      <alignment horizontal="center" vertical="center"/>
    </xf>
    <xf numFmtId="182" fontId="0" fillId="0" borderId="14" xfId="74" applyNumberFormat="1" applyFont="1" applyFill="1" applyBorder="1" applyAlignment="1" applyProtection="1">
      <alignment horizontal="center" vertical="center" wrapText="1"/>
    </xf>
    <xf numFmtId="182" fontId="0" fillId="0" borderId="15" xfId="74" applyNumberFormat="1" applyFont="1" applyFill="1" applyBorder="1" applyAlignment="1" applyProtection="1">
      <alignment horizontal="center" vertical="center" wrapText="1"/>
    </xf>
    <xf numFmtId="177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76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4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0" fontId="0" fillId="0" borderId="3" xfId="70" applyFont="1" applyFill="1" applyBorder="1">
      <alignment vertical="center"/>
    </xf>
    <xf numFmtId="184" fontId="0" fillId="0" borderId="3" xfId="74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ill="1">
      <alignment vertical="center"/>
    </xf>
    <xf numFmtId="176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176" fontId="0" fillId="0" borderId="3" xfId="0" applyNumberFormat="1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4" fontId="0" fillId="0" borderId="3" xfId="74" applyNumberFormat="1" applyFont="1" applyFill="1" applyBorder="1" applyAlignment="1">
      <alignment horizontal="right" vertical="center"/>
    </xf>
    <xf numFmtId="176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176" fontId="0" fillId="0" borderId="3" xfId="74" applyNumberFormat="1" applyFont="1" applyFill="1" applyBorder="1" applyAlignment="1">
      <alignment horizontal="right" vertical="center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7" fontId="2" fillId="0" borderId="0" xfId="74" applyNumberFormat="1" applyFont="1" applyFill="1" applyAlignment="1" applyProtection="1">
      <alignment vertical="center"/>
    </xf>
    <xf numFmtId="177" fontId="2" fillId="0" borderId="0" xfId="74" applyNumberFormat="1" applyFont="1" applyFill="1" applyAlignment="1" applyProtection="1">
      <alignment horizontal="right" vertical="center"/>
    </xf>
    <xf numFmtId="182" fontId="2" fillId="0" borderId="1" xfId="74" applyNumberFormat="1" applyFont="1" applyFill="1" applyBorder="1" applyAlignment="1" applyProtection="1">
      <alignment horizontal="right" vertical="center" wrapText="1"/>
    </xf>
    <xf numFmtId="177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81" fontId="0" fillId="0" borderId="3" xfId="74" applyNumberFormat="1" applyFont="1" applyFill="1" applyBorder="1" applyAlignment="1">
      <alignment horizontal="right" vertical="center" wrapText="1"/>
    </xf>
    <xf numFmtId="181" fontId="0" fillId="0" borderId="3" xfId="74" applyNumberFormat="1" applyFont="1" applyFill="1" applyBorder="1" applyAlignment="1" applyProtection="1">
      <alignment horizontal="right" vertical="center" wrapText="1"/>
    </xf>
    <xf numFmtId="185" fontId="0" fillId="0" borderId="0" xfId="74" applyNumberFormat="1" applyFont="1" applyFill="1"/>
    <xf numFmtId="181" fontId="0" fillId="0" borderId="3" xfId="74" applyNumberFormat="1" applyFont="1" applyFill="1" applyBorder="1" applyAlignment="1">
      <alignment horizontal="right" vertical="center"/>
    </xf>
    <xf numFmtId="0" fontId="1" fillId="0" borderId="0" xfId="78" applyFill="1"/>
    <xf numFmtId="0" fontId="1" fillId="0" borderId="0" xfId="78"/>
    <xf numFmtId="180" fontId="2" fillId="0" borderId="0" xfId="78" applyNumberFormat="1" applyFont="1" applyFill="1" applyAlignment="1" applyProtection="1">
      <alignment horizontal="center" vertical="center"/>
    </xf>
    <xf numFmtId="179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7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80" fontId="2" fillId="0" borderId="1" xfId="78" applyNumberFormat="1" applyFont="1" applyFill="1" applyBorder="1" applyAlignment="1" applyProtection="1">
      <alignment vertical="center"/>
    </xf>
    <xf numFmtId="180" fontId="2" fillId="2" borderId="1" xfId="78" applyNumberFormat="1" applyFont="1" applyFill="1" applyBorder="1" applyAlignment="1" applyProtection="1">
      <alignment vertical="center"/>
    </xf>
    <xf numFmtId="177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80" fontId="2" fillId="0" borderId="3" xfId="78" applyNumberFormat="1" applyFont="1" applyFill="1" applyBorder="1" applyAlignment="1" applyProtection="1">
      <alignment horizontal="center" vertical="center"/>
    </xf>
    <xf numFmtId="179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80" fontId="2" fillId="0" borderId="8" xfId="78" applyNumberFormat="1" applyFont="1" applyFill="1" applyBorder="1" applyAlignment="1" applyProtection="1">
      <alignment horizontal="center" vertical="center"/>
    </xf>
    <xf numFmtId="179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184" fontId="2" fillId="0" borderId="3" xfId="78" applyNumberFormat="1" applyFont="1" applyFill="1" applyBorder="1" applyAlignment="1" applyProtection="1">
      <alignment horizontal="right" vertical="center" wrapText="1"/>
    </xf>
    <xf numFmtId="184" fontId="2" fillId="0" borderId="5" xfId="78" applyNumberFormat="1" applyFont="1" applyFill="1" applyBorder="1" applyAlignment="1" applyProtection="1">
      <alignment horizontal="right" vertical="center" wrapText="1"/>
    </xf>
    <xf numFmtId="184" fontId="2" fillId="0" borderId="4" xfId="78" applyNumberFormat="1" applyFont="1" applyFill="1" applyBorder="1" applyAlignment="1" applyProtection="1">
      <alignment horizontal="right" vertical="center" wrapText="1"/>
    </xf>
    <xf numFmtId="184" fontId="7" fillId="0" borderId="3" xfId="77" applyNumberFormat="1" applyFont="1" applyFill="1" applyBorder="1" applyAlignment="1" applyProtection="1">
      <alignment horizontal="right" vertical="center" wrapText="1"/>
    </xf>
    <xf numFmtId="181" fontId="2" fillId="0" borderId="3" xfId="78" applyNumberFormat="1" applyFont="1" applyFill="1" applyBorder="1" applyAlignment="1" applyProtection="1">
      <alignment horizontal="right" vertical="center" wrapText="1"/>
    </xf>
    <xf numFmtId="181" fontId="2" fillId="0" borderId="5" xfId="78" applyNumberFormat="1" applyFont="1" applyFill="1" applyBorder="1" applyAlignment="1" applyProtection="1">
      <alignment horizontal="right" vertical="center" wrapText="1"/>
    </xf>
    <xf numFmtId="181" fontId="2" fillId="0" borderId="4" xfId="78" applyNumberFormat="1" applyFont="1" applyFill="1" applyBorder="1" applyAlignment="1" applyProtection="1">
      <alignment horizontal="right" vertical="center" wrapText="1"/>
    </xf>
    <xf numFmtId="181" fontId="2" fillId="0" borderId="0" xfId="78" applyNumberFormat="1" applyFont="1" applyFill="1" applyAlignment="1" applyProtection="1">
      <alignment vertical="center"/>
    </xf>
    <xf numFmtId="177" fontId="2" fillId="0" borderId="0" xfId="78" applyNumberFormat="1" applyFont="1" applyFill="1" applyAlignment="1" applyProtection="1">
      <alignment horizontal="right" vertical="center"/>
    </xf>
    <xf numFmtId="177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4" fontId="2" fillId="0" borderId="6" xfId="78" applyNumberFormat="1" applyFont="1" applyFill="1" applyBorder="1" applyAlignment="1" applyProtection="1">
      <alignment horizontal="right" vertical="center" wrapText="1"/>
    </xf>
    <xf numFmtId="181" fontId="2" fillId="0" borderId="6" xfId="78" applyNumberFormat="1" applyFont="1" applyFill="1" applyBorder="1" applyAlignment="1" applyProtection="1">
      <alignment horizontal="right" vertical="center" wrapText="1"/>
    </xf>
    <xf numFmtId="0" fontId="9" fillId="0" borderId="0" xfId="77" applyFont="1" applyFill="1"/>
    <xf numFmtId="0" fontId="9" fillId="0" borderId="0" xfId="77" applyFont="1"/>
    <xf numFmtId="0" fontId="10" fillId="0" borderId="0" xfId="77" applyFont="1"/>
    <xf numFmtId="0" fontId="1" fillId="0" borderId="0" xfId="77"/>
    <xf numFmtId="180" fontId="1" fillId="0" borderId="0" xfId="77" applyNumberFormat="1" applyFont="1" applyFill="1" applyAlignment="1" applyProtection="1">
      <alignment horizontal="center" vertical="center" wrapText="1"/>
    </xf>
    <xf numFmtId="179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7" fontId="2" fillId="3" borderId="0" xfId="77" applyNumberFormat="1" applyFont="1" applyFill="1" applyAlignment="1" applyProtection="1">
      <alignment vertical="center" wrapText="1"/>
    </xf>
    <xf numFmtId="180" fontId="3" fillId="0" borderId="0" xfId="77" applyNumberFormat="1" applyFont="1" applyFill="1" applyAlignment="1" applyProtection="1">
      <alignment horizontal="center" vertical="center"/>
    </xf>
    <xf numFmtId="180" fontId="2" fillId="0" borderId="1" xfId="77" applyNumberFormat="1" applyFont="1" applyFill="1" applyBorder="1" applyAlignment="1" applyProtection="1">
      <alignment vertical="center"/>
    </xf>
    <xf numFmtId="180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79" fontId="2" fillId="0" borderId="3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49" fontId="11" fillId="0" borderId="3" xfId="77" applyNumberFormat="1" applyFont="1" applyFill="1" applyBorder="1" applyAlignment="1" applyProtection="1">
      <alignment horizontal="left" vertical="center" wrapText="1"/>
    </xf>
    <xf numFmtId="0" fontId="11" fillId="0" borderId="3" xfId="77" applyNumberFormat="1" applyFont="1" applyFill="1" applyBorder="1" applyAlignment="1" applyProtection="1">
      <alignment horizontal="left" vertical="center" wrapText="1"/>
    </xf>
    <xf numFmtId="181" fontId="11" fillId="0" borderId="3" xfId="77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49" fontId="2" fillId="0" borderId="3" xfId="77" applyNumberFormat="1" applyFont="1" applyFill="1" applyBorder="1" applyAlignment="1">
      <alignment horizontal="center" vertical="center" wrapText="1"/>
    </xf>
    <xf numFmtId="49" fontId="2" fillId="3" borderId="3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181" fontId="7" fillId="0" borderId="3" xfId="77" applyNumberFormat="1" applyFont="1" applyFill="1" applyBorder="1" applyAlignment="1" applyProtection="1">
      <alignment horizontal="right" vertical="center" wrapText="1"/>
    </xf>
    <xf numFmtId="181" fontId="7" fillId="0" borderId="3" xfId="77" applyNumberFormat="1" applyFont="1" applyFill="1" applyBorder="1" applyAlignment="1">
      <alignment horizontal="right" vertical="center" wrapText="1"/>
    </xf>
    <xf numFmtId="181" fontId="11" fillId="0" borderId="3" xfId="77" applyNumberFormat="1" applyFont="1" applyFill="1" applyBorder="1" applyAlignment="1">
      <alignment horizontal="right" vertical="center" wrapText="1"/>
    </xf>
    <xf numFmtId="181" fontId="2" fillId="0" borderId="3" xfId="77" applyNumberFormat="1" applyFont="1" applyFill="1" applyBorder="1" applyAlignment="1">
      <alignment horizontal="right" vertical="center" wrapText="1"/>
    </xf>
    <xf numFmtId="177" fontId="2" fillId="0" borderId="0" xfId="77" applyNumberFormat="1" applyFont="1" applyFill="1" applyAlignment="1" applyProtection="1">
      <alignment horizontal="right" vertical="center"/>
    </xf>
    <xf numFmtId="177" fontId="2" fillId="3" borderId="0" xfId="77" applyNumberFormat="1" applyFont="1" applyFill="1" applyBorder="1" applyAlignment="1" applyProtection="1">
      <alignment horizontal="right"/>
    </xf>
    <xf numFmtId="49" fontId="2" fillId="3" borderId="3" xfId="77" applyNumberFormat="1" applyFont="1" applyFill="1" applyBorder="1" applyAlignment="1">
      <alignment horizontal="center" vertical="center"/>
    </xf>
    <xf numFmtId="0" fontId="10" fillId="0" borderId="0" xfId="77" applyFont="1" applyFill="1"/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2" fontId="2" fillId="0" borderId="0" xfId="71" applyNumberFormat="1" applyFont="1" applyFill="1" applyAlignment="1" applyProtection="1">
      <alignment horizontal="right" vertical="center"/>
    </xf>
    <xf numFmtId="177" fontId="2" fillId="0" borderId="0" xfId="71" applyNumberFormat="1" applyFont="1" applyFill="1" applyAlignment="1" applyProtection="1">
      <alignment horizontal="right" vertical="center"/>
    </xf>
    <xf numFmtId="182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7" fontId="2" fillId="0" borderId="0" xfId="71" applyNumberFormat="1" applyFont="1" applyFill="1" applyAlignment="1" applyProtection="1">
      <alignment horizontal="centerContinuous" vertical="center"/>
    </xf>
    <xf numFmtId="182" fontId="2" fillId="0" borderId="6" xfId="71" applyNumberFormat="1" applyFont="1" applyFill="1" applyBorder="1" applyAlignment="1" applyProtection="1">
      <alignment horizontal="center" vertical="center"/>
    </xf>
    <xf numFmtId="182" fontId="2" fillId="0" borderId="4" xfId="71" applyNumberFormat="1" applyFont="1" applyFill="1" applyBorder="1" applyAlignment="1" applyProtection="1">
      <alignment horizontal="center" vertical="center"/>
    </xf>
    <xf numFmtId="182" fontId="2" fillId="0" borderId="5" xfId="71" applyNumberFormat="1" applyFont="1" applyFill="1" applyBorder="1" applyAlignment="1" applyProtection="1">
      <alignment horizontal="center" vertical="center"/>
    </xf>
    <xf numFmtId="182" fontId="2" fillId="0" borderId="3" xfId="71" applyNumberFormat="1" applyFont="1" applyFill="1" applyBorder="1" applyAlignment="1" applyProtection="1">
      <alignment horizontal="centerContinuous" vertical="center"/>
    </xf>
    <xf numFmtId="182" fontId="2" fillId="0" borderId="8" xfId="71" applyNumberFormat="1" applyFont="1" applyFill="1" applyBorder="1" applyAlignment="1" applyProtection="1">
      <alignment horizontal="centerContinuous" vertical="center"/>
    </xf>
    <xf numFmtId="182" fontId="2" fillId="0" borderId="10" xfId="71" applyNumberFormat="1" applyFont="1" applyFill="1" applyBorder="1" applyAlignment="1" applyProtection="1">
      <alignment horizontal="center" vertical="center"/>
    </xf>
    <xf numFmtId="182" fontId="2" fillId="0" borderId="11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Continuous" vertical="center" wrapText="1"/>
    </xf>
    <xf numFmtId="182" fontId="2" fillId="0" borderId="12" xfId="71" applyNumberFormat="1" applyFont="1" applyFill="1" applyBorder="1" applyAlignment="1" applyProtection="1">
      <alignment horizontal="center" vertical="center"/>
    </xf>
    <xf numFmtId="182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7" fontId="2" fillId="0" borderId="6" xfId="71" applyNumberFormat="1" applyFont="1" applyFill="1" applyBorder="1" applyAlignment="1" applyProtection="1">
      <alignment horizontal="center" vertical="center" wrapText="1"/>
    </xf>
    <xf numFmtId="182" fontId="2" fillId="0" borderId="14" xfId="71" applyNumberFormat="1" applyFont="1" applyFill="1" applyBorder="1" applyAlignment="1" applyProtection="1">
      <alignment horizontal="center" vertical="center"/>
    </xf>
    <xf numFmtId="182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7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76" fontId="2" fillId="0" borderId="3" xfId="71" applyNumberFormat="1" applyFont="1" applyFill="1" applyBorder="1" applyAlignment="1" applyProtection="1">
      <alignment horizontal="right" vertical="center" wrapText="1"/>
    </xf>
    <xf numFmtId="176" fontId="2" fillId="0" borderId="1" xfId="71" applyNumberFormat="1" applyFont="1" applyFill="1" applyBorder="1" applyAlignment="1">
      <alignment horizontal="left" vertical="center"/>
    </xf>
    <xf numFmtId="176" fontId="2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76" fontId="2" fillId="0" borderId="4" xfId="71" applyNumberFormat="1" applyFont="1" applyFill="1" applyBorder="1" applyAlignment="1">
      <alignment horizontal="left" vertical="center"/>
    </xf>
    <xf numFmtId="0" fontId="2" fillId="0" borderId="3" xfId="71" applyFont="1" applyFill="1" applyBorder="1" applyAlignment="1">
      <alignment horizontal="left" vertical="center" wrapText="1"/>
    </xf>
    <xf numFmtId="176" fontId="2" fillId="0" borderId="4" xfId="71" applyNumberFormat="1" applyFont="1" applyFill="1" applyBorder="1" applyAlignment="1" applyProtection="1">
      <alignment vertical="center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76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76" fontId="2" fillId="0" borderId="7" xfId="71" applyNumberFormat="1" applyFont="1" applyFill="1" applyBorder="1" applyAlignment="1" applyProtection="1">
      <alignment horizontal="left" vertical="center"/>
    </xf>
    <xf numFmtId="182" fontId="2" fillId="0" borderId="6" xfId="71" applyNumberFormat="1" applyFont="1" applyFill="1" applyBorder="1" applyAlignment="1" applyProtection="1">
      <alignment horizontal="left" vertical="center" wrapText="1"/>
    </xf>
    <xf numFmtId="182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76" fontId="2" fillId="0" borderId="6" xfId="71" applyNumberFormat="1" applyFont="1" applyFill="1" applyBorder="1" applyAlignment="1" applyProtection="1">
      <alignment horizontal="left" vertical="center"/>
    </xf>
    <xf numFmtId="176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76" fontId="2" fillId="0" borderId="3" xfId="71" applyNumberFormat="1" applyFont="1" applyFill="1" applyBorder="1" applyAlignment="1">
      <alignment horizontal="right" vertical="center"/>
    </xf>
    <xf numFmtId="176" fontId="2" fillId="0" borderId="3" xfId="71" applyNumberFormat="1" applyFont="1" applyFill="1" applyBorder="1" applyAlignment="1">
      <alignment horizontal="left" vertical="center"/>
    </xf>
    <xf numFmtId="176" fontId="2" fillId="0" borderId="3" xfId="71" applyNumberFormat="1" applyFont="1" applyFill="1" applyBorder="1" applyAlignment="1">
      <alignment horizontal="center" vertical="center"/>
    </xf>
    <xf numFmtId="177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7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78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78" fontId="2" fillId="0" borderId="2" xfId="73" applyNumberFormat="1" applyFont="1" applyBorder="1" applyAlignment="1">
      <alignment horizontal="center" vertical="center" wrapText="1"/>
    </xf>
    <xf numFmtId="178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7" fontId="2" fillId="0" borderId="16" xfId="73" applyNumberFormat="1" applyFont="1" applyFill="1" applyBorder="1" applyAlignment="1">
      <alignment horizontal="right" vertical="center" wrapText="1"/>
    </xf>
    <xf numFmtId="178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zoomScale="85" zoomScaleNormal="85" topLeftCell="A37" workbookViewId="0">
      <selection activeCell="Q11" sqref="Q11"/>
    </sheetView>
  </sheetViews>
  <sheetFormatPr defaultColWidth="6.875" defaultRowHeight="14.25"/>
  <cols>
    <col min="1" max="1" width="3.5" style="234" customWidth="1"/>
    <col min="2" max="2" width="12.625" style="234" customWidth="1"/>
    <col min="3" max="3" width="12.125" style="234" customWidth="1"/>
    <col min="4" max="4" width="17.875" style="234" customWidth="1"/>
    <col min="5" max="5" width="11.5" style="234" customWidth="1"/>
    <col min="6" max="6" width="9" style="234" customWidth="1"/>
    <col min="7" max="7" width="10.5" style="234" customWidth="1"/>
    <col min="8" max="8" width="13.75" style="234" customWidth="1"/>
    <col min="9" max="9" width="12.625" style="234" customWidth="1"/>
    <col min="10" max="10" width="11.25" style="234" customWidth="1"/>
    <col min="11" max="11" width="10.375" style="234" customWidth="1"/>
    <col min="12" max="12" width="10.75" style="234" customWidth="1"/>
    <col min="13" max="13" width="12" style="235" customWidth="1"/>
    <col min="14" max="26" width="6.875" style="233" customWidth="1"/>
    <col min="27" max="244" width="6.875" style="234" customWidth="1"/>
    <col min="245" max="16384" width="6.875" style="234"/>
  </cols>
  <sheetData>
    <row r="1" ht="24.95" customHeight="1" spans="1:13">
      <c r="A1" s="48"/>
      <c r="B1" s="48"/>
      <c r="C1" s="236"/>
      <c r="D1" s="236"/>
      <c r="E1" s="237"/>
      <c r="F1" s="237"/>
      <c r="G1" s="237"/>
      <c r="H1" s="237"/>
      <c r="I1" s="286"/>
      <c r="J1" s="286"/>
      <c r="K1" s="286"/>
      <c r="L1" s="286"/>
      <c r="M1" s="228" t="s">
        <v>0</v>
      </c>
    </row>
    <row r="2" ht="24.95" customHeight="1" spans="1:13">
      <c r="A2" s="238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</row>
    <row r="3" ht="24.95" customHeight="1" spans="1:13">
      <c r="A3" s="239" t="s">
        <v>2</v>
      </c>
      <c r="B3" s="240"/>
      <c r="C3" s="240"/>
      <c r="D3" s="240"/>
      <c r="E3" s="241"/>
      <c r="F3" s="241"/>
      <c r="G3" s="241"/>
      <c r="H3" s="241"/>
      <c r="I3" s="286"/>
      <c r="J3" s="286"/>
      <c r="K3" s="286"/>
      <c r="L3" s="286"/>
      <c r="M3" s="287" t="s">
        <v>3</v>
      </c>
    </row>
    <row r="4" ht="21" customHeight="1" spans="1:13">
      <c r="A4" s="242" t="s">
        <v>4</v>
      </c>
      <c r="B4" s="243"/>
      <c r="C4" s="244"/>
      <c r="D4" s="245" t="s">
        <v>5</v>
      </c>
      <c r="E4" s="246"/>
      <c r="F4" s="246"/>
      <c r="G4" s="246"/>
      <c r="H4" s="245"/>
      <c r="I4" s="245"/>
      <c r="J4" s="245"/>
      <c r="K4" s="245"/>
      <c r="L4" s="245"/>
      <c r="M4" s="288"/>
    </row>
    <row r="5" ht="21" customHeight="1" spans="1:13">
      <c r="A5" s="247" t="s">
        <v>6</v>
      </c>
      <c r="B5" s="248"/>
      <c r="C5" s="242" t="s">
        <v>7</v>
      </c>
      <c r="D5" s="242" t="s">
        <v>8</v>
      </c>
      <c r="E5" s="249" t="s">
        <v>9</v>
      </c>
      <c r="F5" s="250" t="s">
        <v>10</v>
      </c>
      <c r="G5" s="249" t="s">
        <v>11</v>
      </c>
      <c r="H5" s="251" t="s">
        <v>12</v>
      </c>
      <c r="I5" s="251"/>
      <c r="J5" s="251"/>
      <c r="K5" s="251"/>
      <c r="L5" s="251"/>
      <c r="M5" s="288"/>
    </row>
    <row r="6" ht="23.25" customHeight="1" spans="1:13">
      <c r="A6" s="252"/>
      <c r="B6" s="253"/>
      <c r="C6" s="247"/>
      <c r="D6" s="242"/>
      <c r="E6" s="249"/>
      <c r="F6" s="254"/>
      <c r="G6" s="249"/>
      <c r="H6" s="255" t="s">
        <v>13</v>
      </c>
      <c r="I6" s="289"/>
      <c r="J6" s="290" t="s">
        <v>14</v>
      </c>
      <c r="K6" s="291" t="s">
        <v>15</v>
      </c>
      <c r="L6" s="291" t="s">
        <v>16</v>
      </c>
      <c r="M6" s="292" t="s">
        <v>17</v>
      </c>
    </row>
    <row r="7" ht="22.5" customHeight="1" spans="1:13">
      <c r="A7" s="256"/>
      <c r="B7" s="257"/>
      <c r="C7" s="247"/>
      <c r="D7" s="242"/>
      <c r="E7" s="249"/>
      <c r="F7" s="258"/>
      <c r="G7" s="249"/>
      <c r="H7" s="259" t="s">
        <v>18</v>
      </c>
      <c r="I7" s="223" t="s">
        <v>19</v>
      </c>
      <c r="J7" s="293"/>
      <c r="K7" s="294"/>
      <c r="L7" s="294"/>
      <c r="M7" s="295"/>
    </row>
    <row r="8" s="232" customFormat="1" ht="24.75" customHeight="1" spans="1:26">
      <c r="A8" s="260" t="s">
        <v>13</v>
      </c>
      <c r="B8" s="261" t="s">
        <v>18</v>
      </c>
      <c r="C8" s="262">
        <f>SUM(C9+C10+C11+C12+C13)</f>
        <v>97.8852</v>
      </c>
      <c r="D8" s="263" t="s">
        <v>20</v>
      </c>
      <c r="E8" s="264">
        <f>SUM(E9+E10+E11)</f>
        <v>74.8852</v>
      </c>
      <c r="F8" s="264">
        <v>0</v>
      </c>
      <c r="G8" s="264">
        <v>0</v>
      </c>
      <c r="H8" s="264">
        <f>SUM(H9+H10+H11)</f>
        <v>74.8852</v>
      </c>
      <c r="I8" s="264">
        <f>SUM(I9+I10+I11)</f>
        <v>74.8852</v>
      </c>
      <c r="J8" s="264">
        <v>0</v>
      </c>
      <c r="K8" s="264">
        <v>0</v>
      </c>
      <c r="L8" s="264">
        <v>0</v>
      </c>
      <c r="M8" s="296">
        <v>0</v>
      </c>
      <c r="N8" s="297"/>
      <c r="O8" s="297"/>
      <c r="P8" s="297"/>
      <c r="Q8" s="297"/>
      <c r="R8" s="297"/>
      <c r="S8" s="297"/>
      <c r="T8" s="297"/>
      <c r="U8" s="297"/>
      <c r="V8" s="297"/>
      <c r="W8" s="297"/>
      <c r="X8" s="297"/>
      <c r="Y8" s="297"/>
      <c r="Z8" s="297"/>
    </row>
    <row r="9" s="232" customFormat="1" ht="24.75" customHeight="1" spans="1:26">
      <c r="A9" s="265"/>
      <c r="B9" s="261" t="s">
        <v>21</v>
      </c>
      <c r="C9" s="262">
        <v>97.8852</v>
      </c>
      <c r="D9" s="266" t="s">
        <v>22</v>
      </c>
      <c r="E9" s="262">
        <v>71.8591</v>
      </c>
      <c r="F9" s="262">
        <v>0</v>
      </c>
      <c r="G9" s="262">
        <v>0</v>
      </c>
      <c r="H9" s="262">
        <v>71.8591</v>
      </c>
      <c r="I9" s="262">
        <v>71.8591</v>
      </c>
      <c r="J9" s="262">
        <v>0</v>
      </c>
      <c r="K9" s="262">
        <v>0</v>
      </c>
      <c r="L9" s="262">
        <v>0</v>
      </c>
      <c r="M9" s="296">
        <v>0</v>
      </c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</row>
    <row r="10" s="232" customFormat="1" ht="24.75" customHeight="1" spans="1:26">
      <c r="A10" s="265"/>
      <c r="B10" s="267" t="s">
        <v>23</v>
      </c>
      <c r="C10" s="262"/>
      <c r="D10" s="268" t="s">
        <v>24</v>
      </c>
      <c r="E10" s="262">
        <v>3.0261</v>
      </c>
      <c r="F10" s="262">
        <v>0</v>
      </c>
      <c r="G10" s="262">
        <v>0</v>
      </c>
      <c r="H10" s="262">
        <v>3.0261</v>
      </c>
      <c r="I10" s="262">
        <v>3.0261</v>
      </c>
      <c r="J10" s="262"/>
      <c r="K10" s="262">
        <v>0</v>
      </c>
      <c r="L10" s="262">
        <v>0</v>
      </c>
      <c r="M10" s="298">
        <v>0</v>
      </c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</row>
    <row r="11" s="232" customFormat="1" ht="24.75" customHeight="1" spans="1:26">
      <c r="A11" s="265"/>
      <c r="B11" s="261" t="s">
        <v>25</v>
      </c>
      <c r="C11" s="262"/>
      <c r="D11" s="268" t="s">
        <v>26</v>
      </c>
      <c r="E11" s="262"/>
      <c r="F11" s="262">
        <v>0</v>
      </c>
      <c r="G11" s="262">
        <v>0</v>
      </c>
      <c r="H11" s="262"/>
      <c r="I11" s="262"/>
      <c r="J11" s="262"/>
      <c r="K11" s="262">
        <v>0</v>
      </c>
      <c r="L11" s="262">
        <v>0</v>
      </c>
      <c r="M11" s="298">
        <v>0</v>
      </c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</row>
    <row r="12" s="232" customFormat="1" ht="24.75" customHeight="1" spans="1:26">
      <c r="A12" s="265"/>
      <c r="B12" s="267" t="s">
        <v>27</v>
      </c>
      <c r="C12" s="262"/>
      <c r="D12" s="268" t="s">
        <v>28</v>
      </c>
      <c r="E12" s="262">
        <f>SUM(E14+E13)</f>
        <v>23</v>
      </c>
      <c r="F12" s="262">
        <v>0</v>
      </c>
      <c r="G12" s="262"/>
      <c r="H12" s="262">
        <f>SUM(H13+H14)</f>
        <v>23</v>
      </c>
      <c r="I12" s="262">
        <f>SUM(I13+I14)</f>
        <v>23</v>
      </c>
      <c r="J12" s="262"/>
      <c r="K12" s="262">
        <v>0</v>
      </c>
      <c r="L12" s="262"/>
      <c r="M12" s="296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</row>
    <row r="13" s="232" customFormat="1" ht="24.75" customHeight="1" spans="1:26">
      <c r="A13" s="265"/>
      <c r="B13" s="267" t="s">
        <v>29</v>
      </c>
      <c r="C13" s="262"/>
      <c r="D13" s="268" t="s">
        <v>30</v>
      </c>
      <c r="E13" s="262">
        <v>23</v>
      </c>
      <c r="F13" s="262">
        <v>0</v>
      </c>
      <c r="G13" s="262"/>
      <c r="H13" s="262">
        <v>23</v>
      </c>
      <c r="I13" s="262">
        <v>23</v>
      </c>
      <c r="J13" s="262"/>
      <c r="K13" s="262">
        <v>0</v>
      </c>
      <c r="L13" s="262"/>
      <c r="M13" s="296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</row>
    <row r="14" s="232" customFormat="1" ht="23.25" customHeight="1" spans="1:26">
      <c r="A14" s="269" t="s">
        <v>14</v>
      </c>
      <c r="B14" s="270"/>
      <c r="C14" s="262"/>
      <c r="D14" s="268" t="s">
        <v>31</v>
      </c>
      <c r="E14" s="262"/>
      <c r="F14" s="262">
        <v>0</v>
      </c>
      <c r="G14" s="262"/>
      <c r="H14" s="262"/>
      <c r="I14" s="262"/>
      <c r="J14" s="262"/>
      <c r="K14" s="262">
        <v>0</v>
      </c>
      <c r="L14" s="262"/>
      <c r="M14" s="296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</row>
    <row r="15" s="232" customFormat="1" ht="23.25" customHeight="1" spans="1:26">
      <c r="A15" s="269" t="s">
        <v>15</v>
      </c>
      <c r="B15" s="270"/>
      <c r="C15" s="262"/>
      <c r="D15" s="271" t="s">
        <v>32</v>
      </c>
      <c r="E15" s="262"/>
      <c r="F15" s="262">
        <v>0</v>
      </c>
      <c r="G15" s="262">
        <v>0</v>
      </c>
      <c r="H15" s="262"/>
      <c r="I15" s="262"/>
      <c r="J15" s="262"/>
      <c r="K15" s="262">
        <v>0</v>
      </c>
      <c r="L15" s="262">
        <v>0</v>
      </c>
      <c r="M15" s="296">
        <v>0</v>
      </c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</row>
    <row r="16" s="232" customFormat="1" ht="23.25" customHeight="1" spans="1:26">
      <c r="A16" s="272" t="s">
        <v>16</v>
      </c>
      <c r="B16" s="273"/>
      <c r="C16" s="262"/>
      <c r="D16" s="274" t="s">
        <v>33</v>
      </c>
      <c r="E16" s="262"/>
      <c r="F16" s="262">
        <v>0</v>
      </c>
      <c r="G16" s="262">
        <v>0</v>
      </c>
      <c r="H16" s="262"/>
      <c r="I16" s="262"/>
      <c r="J16" s="262"/>
      <c r="K16" s="262">
        <v>0</v>
      </c>
      <c r="L16" s="262">
        <v>0</v>
      </c>
      <c r="M16" s="296">
        <v>0</v>
      </c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</row>
    <row r="17" s="232" customFormat="1" ht="23.25" customHeight="1" spans="1:26">
      <c r="A17" s="275" t="s">
        <v>17</v>
      </c>
      <c r="B17" s="276"/>
      <c r="C17" s="262"/>
      <c r="D17" s="274" t="s">
        <v>34</v>
      </c>
      <c r="E17" s="262"/>
      <c r="F17" s="262">
        <v>0</v>
      </c>
      <c r="G17" s="262">
        <v>0</v>
      </c>
      <c r="H17" s="262"/>
      <c r="I17" s="262"/>
      <c r="J17" s="262"/>
      <c r="K17" s="262">
        <v>0</v>
      </c>
      <c r="L17" s="262">
        <v>0</v>
      </c>
      <c r="M17" s="296">
        <v>0</v>
      </c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</row>
    <row r="18" s="232" customFormat="1" ht="23.25" customHeight="1" spans="1:26">
      <c r="A18" s="275"/>
      <c r="B18" s="276"/>
      <c r="C18" s="262"/>
      <c r="D18" s="271" t="s">
        <v>35</v>
      </c>
      <c r="E18" s="262"/>
      <c r="F18" s="262">
        <v>0</v>
      </c>
      <c r="G18" s="262">
        <v>0</v>
      </c>
      <c r="H18" s="262"/>
      <c r="I18" s="262"/>
      <c r="J18" s="262">
        <v>0</v>
      </c>
      <c r="K18" s="262">
        <v>0</v>
      </c>
      <c r="L18" s="262">
        <v>0</v>
      </c>
      <c r="M18" s="296">
        <v>0</v>
      </c>
      <c r="N18" s="297"/>
      <c r="O18" s="297"/>
      <c r="P18" s="297"/>
      <c r="Q18" s="297"/>
      <c r="R18" s="297"/>
      <c r="S18" s="297"/>
      <c r="T18" s="297"/>
      <c r="U18" s="297"/>
      <c r="V18" s="297"/>
      <c r="W18" s="297"/>
      <c r="X18" s="297"/>
      <c r="Y18" s="297"/>
      <c r="Z18" s="297"/>
    </row>
    <row r="19" s="232" customFormat="1" ht="23.25" customHeight="1" spans="1:26">
      <c r="A19" s="277"/>
      <c r="B19" s="278"/>
      <c r="C19" s="262"/>
      <c r="D19" s="279" t="s">
        <v>36</v>
      </c>
      <c r="E19" s="262"/>
      <c r="F19" s="262">
        <v>0</v>
      </c>
      <c r="G19" s="262">
        <v>0</v>
      </c>
      <c r="H19" s="262"/>
      <c r="I19" s="262"/>
      <c r="J19" s="262">
        <v>0</v>
      </c>
      <c r="K19" s="262">
        <v>0</v>
      </c>
      <c r="L19" s="262">
        <v>0</v>
      </c>
      <c r="M19" s="296">
        <v>0</v>
      </c>
      <c r="N19" s="297"/>
      <c r="O19" s="297"/>
      <c r="P19" s="297"/>
      <c r="Q19" s="297"/>
      <c r="R19" s="297"/>
      <c r="S19" s="297"/>
      <c r="T19" s="297"/>
      <c r="U19" s="297"/>
      <c r="V19" s="297"/>
      <c r="W19" s="297"/>
      <c r="X19" s="297"/>
      <c r="Y19" s="297"/>
      <c r="Z19" s="297"/>
    </row>
    <row r="20" s="232" customFormat="1" ht="23.25" customHeight="1" spans="1:26">
      <c r="A20" s="277" t="s">
        <v>37</v>
      </c>
      <c r="B20" s="278"/>
      <c r="C20" s="262">
        <f>SUM(C8+C14+C15+C16+C17+C18+C19)</f>
        <v>97.8852</v>
      </c>
      <c r="D20" s="279"/>
      <c r="E20" s="280"/>
      <c r="F20" s="280"/>
      <c r="G20" s="280"/>
      <c r="H20" s="280"/>
      <c r="I20" s="280"/>
      <c r="J20" s="280"/>
      <c r="K20" s="280"/>
      <c r="L20" s="280"/>
      <c r="M20" s="296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</row>
    <row r="21" s="232" customFormat="1" ht="23.25" customHeight="1" spans="1:26">
      <c r="A21" s="281" t="s">
        <v>38</v>
      </c>
      <c r="B21" s="282"/>
      <c r="C21" s="264"/>
      <c r="D21" s="279"/>
      <c r="E21" s="264"/>
      <c r="F21" s="264"/>
      <c r="G21" s="264"/>
      <c r="H21" s="283"/>
      <c r="I21" s="264"/>
      <c r="J21" s="264"/>
      <c r="K21" s="264"/>
      <c r="L21" s="264"/>
      <c r="M21" s="296"/>
      <c r="N21" s="297"/>
      <c r="O21" s="297"/>
      <c r="P21" s="297"/>
      <c r="Q21" s="297"/>
      <c r="R21" s="297"/>
      <c r="S21" s="297"/>
      <c r="T21" s="297"/>
      <c r="U21" s="297"/>
      <c r="V21" s="297"/>
      <c r="W21" s="297"/>
      <c r="X21" s="297"/>
      <c r="Y21" s="297"/>
      <c r="Z21" s="297"/>
    </row>
    <row r="22" s="232" customFormat="1" ht="23.25" customHeight="1" spans="1:26">
      <c r="A22" s="281" t="s">
        <v>39</v>
      </c>
      <c r="B22" s="282"/>
      <c r="C22" s="264"/>
      <c r="D22" s="284"/>
      <c r="E22" s="264"/>
      <c r="F22" s="264"/>
      <c r="G22" s="264"/>
      <c r="H22" s="283"/>
      <c r="I22" s="264"/>
      <c r="J22" s="264"/>
      <c r="K22" s="264"/>
      <c r="L22" s="264"/>
      <c r="M22" s="296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</row>
    <row r="23" ht="21" customHeight="1" spans="1:13">
      <c r="A23" s="277"/>
      <c r="B23" s="278"/>
      <c r="C23" s="264"/>
      <c r="D23" s="284"/>
      <c r="E23" s="264"/>
      <c r="F23" s="264"/>
      <c r="G23" s="264"/>
      <c r="H23" s="283"/>
      <c r="I23" s="264"/>
      <c r="J23" s="264"/>
      <c r="K23" s="264"/>
      <c r="L23" s="264"/>
      <c r="M23" s="299"/>
    </row>
    <row r="24" s="232" customFormat="1" ht="23.25" customHeight="1" spans="1:26">
      <c r="A24" s="242" t="s">
        <v>40</v>
      </c>
      <c r="B24" s="244"/>
      <c r="C24" s="283">
        <f>SUM(C20+C21+C22+C23)</f>
        <v>97.8852</v>
      </c>
      <c r="D24" s="285" t="s">
        <v>41</v>
      </c>
      <c r="E24" s="264">
        <f>SUM(E8+E12)</f>
        <v>97.8852</v>
      </c>
      <c r="F24" s="264">
        <v>0</v>
      </c>
      <c r="G24" s="264"/>
      <c r="H24" s="264">
        <f>SUM(H12+H8)</f>
        <v>97.8852</v>
      </c>
      <c r="I24" s="264">
        <f>SUM(I8+I12)</f>
        <v>97.8852</v>
      </c>
      <c r="J24" s="264"/>
      <c r="K24" s="264"/>
      <c r="L24" s="264"/>
      <c r="M24" s="296"/>
      <c r="N24" s="297"/>
      <c r="O24" s="297"/>
      <c r="P24" s="297"/>
      <c r="Q24" s="297"/>
      <c r="R24" s="297"/>
      <c r="S24" s="297"/>
      <c r="T24" s="297"/>
      <c r="U24" s="297"/>
      <c r="V24" s="297"/>
      <c r="W24" s="297"/>
      <c r="X24" s="297"/>
      <c r="Y24" s="297"/>
      <c r="Z24" s="297"/>
    </row>
    <row r="25" spans="1:12">
      <c r="A25" s="233"/>
      <c r="B25" s="233"/>
      <c r="C25" s="233"/>
      <c r="D25" s="233"/>
      <c r="E25" s="233"/>
      <c r="F25" s="233"/>
      <c r="G25" s="233"/>
      <c r="H25" s="233"/>
      <c r="I25" s="233"/>
      <c r="J25" s="233"/>
      <c r="K25" s="233"/>
      <c r="L25" s="233"/>
    </row>
    <row r="26" spans="1:12">
      <c r="A26" s="233"/>
      <c r="B26" s="233"/>
      <c r="C26" s="233"/>
      <c r="D26" s="233"/>
      <c r="E26" s="233"/>
      <c r="F26" s="233"/>
      <c r="G26" s="233"/>
      <c r="H26" s="233"/>
      <c r="I26" s="233"/>
      <c r="J26" s="233"/>
      <c r="K26" s="233"/>
      <c r="L26" s="233"/>
    </row>
    <row r="27" spans="1:12">
      <c r="A27" s="233"/>
      <c r="B27" s="233"/>
      <c r="C27" s="233"/>
      <c r="D27" s="233"/>
      <c r="E27" s="233"/>
      <c r="F27" s="233"/>
      <c r="G27" s="233"/>
      <c r="H27" s="233"/>
      <c r="I27" s="233"/>
      <c r="J27" s="233"/>
      <c r="K27" s="233"/>
      <c r="L27" s="233"/>
    </row>
    <row r="28" spans="1:12">
      <c r="A28" s="233"/>
      <c r="B28" s="233"/>
      <c r="C28" s="233"/>
      <c r="D28" s="233"/>
      <c r="E28" s="233"/>
      <c r="F28" s="233"/>
      <c r="G28" s="233"/>
      <c r="H28" s="233"/>
      <c r="I28" s="233"/>
      <c r="J28" s="233"/>
      <c r="K28" s="233"/>
      <c r="L28" s="233"/>
    </row>
    <row r="29" spans="1:12">
      <c r="A29" s="233"/>
      <c r="B29" s="233"/>
      <c r="C29" s="233"/>
      <c r="D29" s="233"/>
      <c r="E29" s="233"/>
      <c r="F29" s="233"/>
      <c r="G29" s="233"/>
      <c r="H29" s="233"/>
      <c r="I29" s="233"/>
      <c r="J29" s="233"/>
      <c r="K29" s="233"/>
      <c r="L29" s="233"/>
    </row>
    <row r="30" spans="1:12">
      <c r="A30" s="233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</row>
    <row r="31" spans="1:12">
      <c r="A31" s="233"/>
      <c r="B31" s="233"/>
      <c r="C31" s="233"/>
      <c r="D31" s="233"/>
      <c r="E31" s="233"/>
      <c r="F31" s="233"/>
      <c r="G31" s="233"/>
      <c r="H31" s="233"/>
      <c r="I31" s="233"/>
      <c r="J31" s="233"/>
      <c r="K31" s="233"/>
      <c r="L31" s="233"/>
    </row>
    <row r="32" spans="1:12">
      <c r="A32" s="233"/>
      <c r="B32" s="233"/>
      <c r="C32" s="233"/>
      <c r="D32" s="233"/>
      <c r="E32" s="233"/>
      <c r="F32" s="233"/>
      <c r="G32" s="233"/>
      <c r="H32" s="233"/>
      <c r="I32" s="233"/>
      <c r="J32" s="233"/>
      <c r="K32" s="233"/>
      <c r="L32" s="233"/>
    </row>
    <row r="33" s="233" customFormat="1" spans="13:13">
      <c r="M33" s="235"/>
    </row>
  </sheetData>
  <sheetProtection formatCells="0" formatColumns="0" formatRows="0"/>
  <mergeCells count="25">
    <mergeCell ref="A1:B1"/>
    <mergeCell ref="A2:M2"/>
    <mergeCell ref="A3:D3"/>
    <mergeCell ref="A4:C4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.56875" right="0.629166666666667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zoomScale="70" zoomScaleNormal="70" workbookViewId="0">
      <selection activeCell="I24" sqref="I24"/>
    </sheetView>
  </sheetViews>
  <sheetFormatPr defaultColWidth="7.25" defaultRowHeight="11.25"/>
  <cols>
    <col min="1" max="1" width="7.25" style="196" customWidth="1"/>
    <col min="2" max="3" width="6.375" style="196" customWidth="1"/>
    <col min="4" max="4" width="6.25" style="196" customWidth="1"/>
    <col min="5" max="5" width="23.5" style="196" customWidth="1"/>
    <col min="6" max="6" width="13.5" style="196" customWidth="1"/>
    <col min="7" max="7" width="12.25" style="196" customWidth="1"/>
    <col min="8" max="9" width="10.5" style="196" customWidth="1"/>
    <col min="10" max="10" width="9.875" style="196" customWidth="1"/>
    <col min="11" max="13" width="10.5" style="196" customWidth="1"/>
    <col min="14" max="14" width="11.125" style="196" customWidth="1"/>
    <col min="15" max="15" width="8.125" style="196" customWidth="1"/>
    <col min="16" max="16" width="8" style="196" customWidth="1"/>
    <col min="17" max="17" width="9.875" style="196" customWidth="1"/>
    <col min="18" max="18" width="7.25" style="196" customWidth="1"/>
    <col min="19" max="19" width="9.625" style="196" customWidth="1"/>
    <col min="20" max="252" width="7.25" style="196" customWidth="1"/>
    <col min="253" max="16384" width="7.25" style="196"/>
  </cols>
  <sheetData>
    <row r="1" ht="25.5" customHeight="1" spans="1:19">
      <c r="A1" s="197"/>
      <c r="B1" s="197"/>
      <c r="C1" s="198"/>
      <c r="D1" s="199"/>
      <c r="E1" s="200"/>
      <c r="F1" s="200"/>
      <c r="G1" s="200"/>
      <c r="H1" s="201"/>
      <c r="I1" s="201"/>
      <c r="J1" s="201"/>
      <c r="K1" s="201"/>
      <c r="L1" s="201"/>
      <c r="S1" s="228" t="s">
        <v>42</v>
      </c>
    </row>
    <row r="2" ht="25.5" customHeight="1" spans="1:19">
      <c r="A2" s="202" t="s">
        <v>43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ht="25.5" customHeight="1" spans="1:19">
      <c r="A3" s="203" t="s">
        <v>2</v>
      </c>
      <c r="B3" s="204"/>
      <c r="C3" s="204"/>
      <c r="D3" s="204"/>
      <c r="E3" s="204"/>
      <c r="G3" s="205"/>
      <c r="H3" s="201"/>
      <c r="I3" s="201"/>
      <c r="J3" s="201"/>
      <c r="K3" s="201"/>
      <c r="L3" s="201"/>
      <c r="S3" s="229" t="s">
        <v>3</v>
      </c>
    </row>
    <row r="4" ht="23.25" customHeight="1" spans="1:19">
      <c r="A4" s="206" t="s">
        <v>44</v>
      </c>
      <c r="B4" s="206"/>
      <c r="C4" s="206"/>
      <c r="D4" s="207" t="s">
        <v>45</v>
      </c>
      <c r="E4" s="208" t="s">
        <v>46</v>
      </c>
      <c r="F4" s="208" t="s">
        <v>47</v>
      </c>
      <c r="G4" s="209" t="s">
        <v>13</v>
      </c>
      <c r="H4" s="209"/>
      <c r="I4" s="209"/>
      <c r="J4" s="209"/>
      <c r="K4" s="209"/>
      <c r="L4" s="221" t="s">
        <v>14</v>
      </c>
      <c r="M4" s="222" t="s">
        <v>15</v>
      </c>
      <c r="N4" s="222" t="s">
        <v>16</v>
      </c>
      <c r="O4" s="222" t="s">
        <v>48</v>
      </c>
      <c r="P4" s="222" t="s">
        <v>49</v>
      </c>
      <c r="Q4" s="222" t="s">
        <v>11</v>
      </c>
      <c r="R4" s="222" t="s">
        <v>10</v>
      </c>
      <c r="S4" s="230" t="s">
        <v>17</v>
      </c>
    </row>
    <row r="5" ht="35.1" customHeight="1" spans="1:19">
      <c r="A5" s="210" t="s">
        <v>50</v>
      </c>
      <c r="B5" s="211" t="s">
        <v>51</v>
      </c>
      <c r="C5" s="211" t="s">
        <v>52</v>
      </c>
      <c r="D5" s="207"/>
      <c r="E5" s="208"/>
      <c r="F5" s="208"/>
      <c r="G5" s="212" t="s">
        <v>21</v>
      </c>
      <c r="H5" s="213" t="s">
        <v>53</v>
      </c>
      <c r="I5" s="213" t="s">
        <v>25</v>
      </c>
      <c r="J5" s="223" t="s">
        <v>54</v>
      </c>
      <c r="K5" s="213" t="s">
        <v>29</v>
      </c>
      <c r="L5" s="221"/>
      <c r="M5" s="222"/>
      <c r="N5" s="222"/>
      <c r="O5" s="222"/>
      <c r="P5" s="222"/>
      <c r="Q5" s="222"/>
      <c r="R5" s="222"/>
      <c r="S5" s="230"/>
    </row>
    <row r="6" ht="20.25" customHeight="1" spans="1:19">
      <c r="A6" s="210" t="s">
        <v>55</v>
      </c>
      <c r="B6" s="211" t="s">
        <v>55</v>
      </c>
      <c r="C6" s="211" t="s">
        <v>55</v>
      </c>
      <c r="D6" s="208" t="s">
        <v>55</v>
      </c>
      <c r="E6" s="208" t="s">
        <v>55</v>
      </c>
      <c r="F6" s="214">
        <v>1</v>
      </c>
      <c r="G6" s="214">
        <v>2</v>
      </c>
      <c r="H6" s="214">
        <v>3</v>
      </c>
      <c r="I6" s="214">
        <v>4</v>
      </c>
      <c r="J6" s="214">
        <v>5</v>
      </c>
      <c r="K6" s="214">
        <v>6</v>
      </c>
      <c r="L6" s="214">
        <v>7</v>
      </c>
      <c r="M6" s="214">
        <v>8</v>
      </c>
      <c r="N6" s="214">
        <v>9</v>
      </c>
      <c r="O6" s="214">
        <v>10</v>
      </c>
      <c r="P6" s="214">
        <v>11</v>
      </c>
      <c r="Q6" s="214">
        <v>12</v>
      </c>
      <c r="R6" s="214">
        <v>13</v>
      </c>
      <c r="S6" s="214">
        <v>14</v>
      </c>
    </row>
    <row r="7" s="193" customFormat="1" ht="23.45" customHeight="1" spans="1:20">
      <c r="A7" s="77"/>
      <c r="B7" s="77"/>
      <c r="C7" s="77"/>
      <c r="D7" s="77"/>
      <c r="E7" s="78" t="s">
        <v>9</v>
      </c>
      <c r="F7" s="182">
        <f>SUM(G7:S7)</f>
        <v>97.8852</v>
      </c>
      <c r="G7" s="182">
        <f>SUM(G8:G13)</f>
        <v>97.8852</v>
      </c>
      <c r="H7" s="182"/>
      <c r="I7" s="182">
        <v>0</v>
      </c>
      <c r="J7" s="224">
        <v>0</v>
      </c>
      <c r="K7" s="224">
        <v>0</v>
      </c>
      <c r="L7" s="224"/>
      <c r="M7" s="224">
        <v>0</v>
      </c>
      <c r="N7" s="225"/>
      <c r="O7" s="225">
        <v>0</v>
      </c>
      <c r="P7" s="225">
        <v>0</v>
      </c>
      <c r="Q7" s="225"/>
      <c r="R7" s="225">
        <v>0</v>
      </c>
      <c r="S7" s="225"/>
      <c r="T7" s="231"/>
    </row>
    <row r="8" s="194" customFormat="1" ht="23.45" customHeight="1" spans="1:20">
      <c r="A8" s="77" t="s">
        <v>56</v>
      </c>
      <c r="B8" s="77" t="s">
        <v>57</v>
      </c>
      <c r="C8" s="77" t="s">
        <v>58</v>
      </c>
      <c r="D8" s="77" t="s">
        <v>59</v>
      </c>
      <c r="E8" s="78" t="s">
        <v>60</v>
      </c>
      <c r="F8" s="182">
        <f>SUM(G8:I8)</f>
        <v>57.605</v>
      </c>
      <c r="G8" s="182">
        <v>57.605</v>
      </c>
      <c r="H8" s="182"/>
      <c r="I8" s="182">
        <v>0</v>
      </c>
      <c r="J8" s="224">
        <v>0</v>
      </c>
      <c r="K8" s="224">
        <v>0</v>
      </c>
      <c r="L8" s="224"/>
      <c r="M8" s="224">
        <v>0</v>
      </c>
      <c r="N8" s="224">
        <v>0</v>
      </c>
      <c r="O8" s="224">
        <v>0</v>
      </c>
      <c r="P8" s="224">
        <v>0</v>
      </c>
      <c r="Q8" s="224"/>
      <c r="R8" s="224">
        <v>0</v>
      </c>
      <c r="S8" s="224"/>
      <c r="T8" s="195"/>
    </row>
    <row r="9" s="194" customFormat="1" ht="23.45" customHeight="1" spans="1:20">
      <c r="A9" s="77" t="s">
        <v>56</v>
      </c>
      <c r="B9" s="77" t="s">
        <v>57</v>
      </c>
      <c r="C9" s="77" t="s">
        <v>61</v>
      </c>
      <c r="D9" s="77" t="s">
        <v>59</v>
      </c>
      <c r="E9" s="78" t="s">
        <v>62</v>
      </c>
      <c r="F9" s="182">
        <f>SUM(G9:Q9)</f>
        <v>23</v>
      </c>
      <c r="G9" s="182">
        <v>23</v>
      </c>
      <c r="H9" s="182">
        <v>0</v>
      </c>
      <c r="I9" s="182">
        <v>0</v>
      </c>
      <c r="J9" s="224">
        <v>0</v>
      </c>
      <c r="K9" s="224">
        <v>0</v>
      </c>
      <c r="L9" s="224">
        <v>0</v>
      </c>
      <c r="M9" s="224">
        <v>0</v>
      </c>
      <c r="N9" s="225">
        <v>0</v>
      </c>
      <c r="O9" s="225">
        <v>0</v>
      </c>
      <c r="P9" s="225">
        <v>0</v>
      </c>
      <c r="Q9" s="225">
        <v>0</v>
      </c>
      <c r="R9" s="225">
        <v>0</v>
      </c>
      <c r="S9" s="225">
        <v>0</v>
      </c>
      <c r="T9" s="195"/>
    </row>
    <row r="10" s="194" customFormat="1" ht="30.6" customHeight="1" spans="1:20">
      <c r="A10" s="77" t="s">
        <v>63</v>
      </c>
      <c r="B10" s="77" t="s">
        <v>61</v>
      </c>
      <c r="C10" s="77" t="s">
        <v>61</v>
      </c>
      <c r="D10" s="77" t="s">
        <v>59</v>
      </c>
      <c r="E10" s="78" t="s">
        <v>64</v>
      </c>
      <c r="F10" s="182">
        <f>SUM(G10:L10)</f>
        <v>8.64</v>
      </c>
      <c r="G10" s="182">
        <v>8.64</v>
      </c>
      <c r="H10" s="182"/>
      <c r="I10" s="182"/>
      <c r="J10" s="224"/>
      <c r="K10" s="224"/>
      <c r="L10" s="224"/>
      <c r="M10" s="224"/>
      <c r="N10" s="225"/>
      <c r="O10" s="225"/>
      <c r="P10" s="225"/>
      <c r="Q10" s="225"/>
      <c r="R10" s="225"/>
      <c r="S10" s="225"/>
      <c r="T10" s="195"/>
    </row>
    <row r="11" s="195" customFormat="1" ht="23.45" customHeight="1" spans="1:19">
      <c r="A11" s="77" t="s">
        <v>65</v>
      </c>
      <c r="B11" s="77" t="s">
        <v>66</v>
      </c>
      <c r="C11" s="77" t="s">
        <v>58</v>
      </c>
      <c r="D11" s="77" t="s">
        <v>59</v>
      </c>
      <c r="E11" s="78" t="s">
        <v>67</v>
      </c>
      <c r="F11" s="182">
        <f>SUM(G11:L11)</f>
        <v>3.4562</v>
      </c>
      <c r="G11" s="182">
        <v>3.4562</v>
      </c>
      <c r="H11" s="182"/>
      <c r="I11" s="182"/>
      <c r="J11" s="224"/>
      <c r="K11" s="224"/>
      <c r="L11" s="224"/>
      <c r="M11" s="224"/>
      <c r="N11" s="225"/>
      <c r="O11" s="225"/>
      <c r="P11" s="225"/>
      <c r="Q11" s="225"/>
      <c r="R11" s="225"/>
      <c r="S11" s="225"/>
    </row>
    <row r="12" s="195" customFormat="1" ht="23.45" customHeight="1" spans="1:19">
      <c r="A12" s="77" t="s">
        <v>68</v>
      </c>
      <c r="B12" s="77" t="s">
        <v>69</v>
      </c>
      <c r="C12" s="77" t="s">
        <v>58</v>
      </c>
      <c r="D12" s="77" t="s">
        <v>59</v>
      </c>
      <c r="E12" s="78" t="s">
        <v>70</v>
      </c>
      <c r="F12" s="182">
        <f>SUM(G12:O12)</f>
        <v>5.184</v>
      </c>
      <c r="G12" s="182">
        <v>5.184</v>
      </c>
      <c r="H12" s="182"/>
      <c r="I12" s="182"/>
      <c r="J12" s="224"/>
      <c r="K12" s="224"/>
      <c r="L12" s="224"/>
      <c r="M12" s="224"/>
      <c r="N12" s="225"/>
      <c r="O12" s="225"/>
      <c r="P12" s="225"/>
      <c r="Q12" s="225"/>
      <c r="R12" s="225"/>
      <c r="S12" s="225"/>
    </row>
    <row r="13" s="194" customFormat="1" ht="23.45" customHeight="1" spans="1:19">
      <c r="A13" s="215"/>
      <c r="B13" s="215"/>
      <c r="C13" s="215"/>
      <c r="D13" s="215"/>
      <c r="E13" s="216"/>
      <c r="F13" s="217"/>
      <c r="G13" s="217"/>
      <c r="H13" s="217"/>
      <c r="I13" s="217"/>
      <c r="J13" s="217"/>
      <c r="K13" s="217"/>
      <c r="L13" s="217"/>
      <c r="M13" s="217"/>
      <c r="N13" s="226"/>
      <c r="O13" s="226"/>
      <c r="P13" s="226"/>
      <c r="Q13" s="226"/>
      <c r="R13" s="226"/>
      <c r="S13" s="226"/>
    </row>
    <row r="14" s="194" customFormat="1" ht="23.45" customHeight="1" spans="1:19">
      <c r="A14" s="215"/>
      <c r="B14" s="215"/>
      <c r="C14" s="215"/>
      <c r="D14" s="215"/>
      <c r="E14" s="216"/>
      <c r="F14" s="217"/>
      <c r="G14" s="217"/>
      <c r="H14" s="217"/>
      <c r="I14" s="217"/>
      <c r="J14" s="217"/>
      <c r="K14" s="217"/>
      <c r="L14" s="217"/>
      <c r="M14" s="217"/>
      <c r="N14" s="226"/>
      <c r="O14" s="226"/>
      <c r="P14" s="226"/>
      <c r="Q14" s="226"/>
      <c r="R14" s="226"/>
      <c r="S14" s="226"/>
    </row>
    <row r="15" s="194" customFormat="1" ht="23.45" customHeight="1" spans="1:19">
      <c r="A15" s="215"/>
      <c r="B15" s="215"/>
      <c r="C15" s="215"/>
      <c r="D15" s="215"/>
      <c r="E15" s="216"/>
      <c r="F15" s="217"/>
      <c r="G15" s="217"/>
      <c r="H15" s="217"/>
      <c r="I15" s="217"/>
      <c r="J15" s="217"/>
      <c r="K15" s="217"/>
      <c r="L15" s="217"/>
      <c r="M15" s="217"/>
      <c r="N15" s="226"/>
      <c r="O15" s="226"/>
      <c r="P15" s="226"/>
      <c r="Q15" s="226"/>
      <c r="R15" s="226"/>
      <c r="S15" s="226"/>
    </row>
    <row r="16" ht="23.45" customHeight="1" spans="1:19">
      <c r="A16" s="218"/>
      <c r="B16" s="218"/>
      <c r="C16" s="218"/>
      <c r="D16" s="218"/>
      <c r="E16" s="219"/>
      <c r="F16" s="220"/>
      <c r="G16" s="220"/>
      <c r="H16" s="220"/>
      <c r="I16" s="220"/>
      <c r="J16" s="220"/>
      <c r="K16" s="220"/>
      <c r="L16" s="220"/>
      <c r="M16" s="220"/>
      <c r="N16" s="227"/>
      <c r="O16" s="227"/>
      <c r="P16" s="227"/>
      <c r="Q16" s="227"/>
      <c r="R16" s="227"/>
      <c r="S16" s="227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629166666666667" top="0.393055555555556" bottom="0.393055555555556" header="0" footer="0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showGridLines="0" showZeros="0" workbookViewId="0">
      <selection activeCell="S9" sqref="S9"/>
    </sheetView>
  </sheetViews>
  <sheetFormatPr defaultColWidth="7.25" defaultRowHeight="11.25"/>
  <cols>
    <col min="1" max="1" width="6.875" style="157" customWidth="1"/>
    <col min="2" max="3" width="5.875" style="157" customWidth="1"/>
    <col min="4" max="4" width="5.625" style="157" customWidth="1"/>
    <col min="5" max="5" width="15.5" style="157" customWidth="1"/>
    <col min="6" max="6" width="12.75" style="157" customWidth="1"/>
    <col min="7" max="7" width="13.375" style="157" customWidth="1"/>
    <col min="8" max="8" width="11.875" style="157" customWidth="1"/>
    <col min="9" max="9" width="11.75" style="157" customWidth="1"/>
    <col min="10" max="10" width="10.875" style="157" customWidth="1"/>
    <col min="11" max="11" width="12.125" style="157" customWidth="1"/>
    <col min="12" max="13" width="10.875" style="157" customWidth="1"/>
    <col min="14" max="245" width="7.25" style="157" customWidth="1"/>
    <col min="246" max="16384" width="7.25" style="157"/>
  </cols>
  <sheetData>
    <row r="1" ht="25.5" customHeight="1" spans="1:13">
      <c r="A1" s="158"/>
      <c r="B1" s="158"/>
      <c r="C1" s="159"/>
      <c r="D1" s="160"/>
      <c r="E1" s="161"/>
      <c r="F1" s="162"/>
      <c r="G1" s="162"/>
      <c r="H1" s="162"/>
      <c r="I1" s="186"/>
      <c r="J1" s="162"/>
      <c r="K1" s="162"/>
      <c r="L1" s="162"/>
      <c r="M1" s="187" t="s">
        <v>71</v>
      </c>
    </row>
    <row r="2" ht="21.75" customHeight="1" spans="1:13">
      <c r="A2" s="163" t="s">
        <v>72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</row>
    <row r="3" ht="25.5" customHeight="1" spans="1:13">
      <c r="A3" s="164" t="s">
        <v>2</v>
      </c>
      <c r="B3" s="165"/>
      <c r="C3" s="165"/>
      <c r="D3" s="165"/>
      <c r="E3" s="165"/>
      <c r="F3" s="162"/>
      <c r="G3" s="166"/>
      <c r="H3" s="166"/>
      <c r="I3" s="166"/>
      <c r="J3" s="166"/>
      <c r="K3" s="166"/>
      <c r="L3" s="166"/>
      <c r="M3" s="188" t="s">
        <v>3</v>
      </c>
    </row>
    <row r="4" ht="25.5" customHeight="1" spans="1:13">
      <c r="A4" s="167" t="s">
        <v>44</v>
      </c>
      <c r="B4" s="168"/>
      <c r="C4" s="168"/>
      <c r="D4" s="169" t="s">
        <v>45</v>
      </c>
      <c r="E4" s="169" t="s">
        <v>46</v>
      </c>
      <c r="F4" s="169" t="s">
        <v>47</v>
      </c>
      <c r="G4" s="170" t="s">
        <v>73</v>
      </c>
      <c r="H4" s="170"/>
      <c r="I4" s="170"/>
      <c r="J4" s="189"/>
      <c r="K4" s="190" t="s">
        <v>74</v>
      </c>
      <c r="L4" s="170"/>
      <c r="M4" s="189"/>
    </row>
    <row r="5" ht="25.5" customHeight="1" spans="1:13">
      <c r="A5" s="171" t="s">
        <v>50</v>
      </c>
      <c r="B5" s="172" t="s">
        <v>51</v>
      </c>
      <c r="C5" s="172" t="s">
        <v>52</v>
      </c>
      <c r="D5" s="169"/>
      <c r="E5" s="169"/>
      <c r="F5" s="169"/>
      <c r="G5" s="173" t="s">
        <v>18</v>
      </c>
      <c r="H5" s="169" t="s">
        <v>75</v>
      </c>
      <c r="I5" s="169" t="s">
        <v>76</v>
      </c>
      <c r="J5" s="169" t="s">
        <v>77</v>
      </c>
      <c r="K5" s="169" t="s">
        <v>18</v>
      </c>
      <c r="L5" s="169" t="s">
        <v>78</v>
      </c>
      <c r="M5" s="169" t="s">
        <v>79</v>
      </c>
    </row>
    <row r="6" ht="23.1" customHeight="1" spans="1:13">
      <c r="A6" s="174" t="s">
        <v>55</v>
      </c>
      <c r="B6" s="175" t="s">
        <v>55</v>
      </c>
      <c r="C6" s="175" t="s">
        <v>55</v>
      </c>
      <c r="D6" s="176" t="s">
        <v>55</v>
      </c>
      <c r="E6" s="177" t="s">
        <v>55</v>
      </c>
      <c r="F6" s="176">
        <v>1</v>
      </c>
      <c r="G6" s="178">
        <v>2</v>
      </c>
      <c r="H6" s="178">
        <v>3</v>
      </c>
      <c r="I6" s="178">
        <v>4</v>
      </c>
      <c r="J6" s="178">
        <v>5</v>
      </c>
      <c r="K6" s="178">
        <v>6</v>
      </c>
      <c r="L6" s="178">
        <v>7</v>
      </c>
      <c r="M6" s="178">
        <v>8</v>
      </c>
    </row>
    <row r="7" s="156" customFormat="1" ht="23.1" customHeight="1" spans="1:13">
      <c r="A7" s="70"/>
      <c r="B7" s="70"/>
      <c r="C7" s="71"/>
      <c r="D7" s="72"/>
      <c r="E7" s="73" t="s">
        <v>9</v>
      </c>
      <c r="F7" s="179">
        <f>SUM(F8:F12)</f>
        <v>97.8852</v>
      </c>
      <c r="G7" s="180">
        <f>SUM(G8:G12)</f>
        <v>74.8852</v>
      </c>
      <c r="H7" s="181">
        <f>SUM(H8:H12)</f>
        <v>71.8591</v>
      </c>
      <c r="I7" s="191">
        <f>SUM(I8:I10)</f>
        <v>3.0261</v>
      </c>
      <c r="J7" s="191"/>
      <c r="K7" s="179">
        <f>SUM(K8:K12)</f>
        <v>23</v>
      </c>
      <c r="L7" s="179">
        <v>23</v>
      </c>
      <c r="M7" s="179"/>
    </row>
    <row r="8" ht="23.1" customHeight="1" spans="1:13">
      <c r="A8" s="77" t="s">
        <v>56</v>
      </c>
      <c r="B8" s="77" t="s">
        <v>57</v>
      </c>
      <c r="C8" s="77" t="s">
        <v>58</v>
      </c>
      <c r="D8" s="77" t="s">
        <v>59</v>
      </c>
      <c r="E8" s="78" t="s">
        <v>60</v>
      </c>
      <c r="F8" s="179">
        <f>SUM(G8)</f>
        <v>57.605</v>
      </c>
      <c r="G8" s="182">
        <f>SUM(H8:M8)</f>
        <v>57.605</v>
      </c>
      <c r="H8" s="181">
        <v>54.5789</v>
      </c>
      <c r="I8" s="191">
        <v>3.0261</v>
      </c>
      <c r="J8" s="191"/>
      <c r="K8" s="179"/>
      <c r="L8" s="179"/>
      <c r="M8" s="179"/>
    </row>
    <row r="9" ht="23.1" customHeight="1" spans="1:13">
      <c r="A9" s="77" t="s">
        <v>56</v>
      </c>
      <c r="B9" s="77" t="s">
        <v>57</v>
      </c>
      <c r="C9" s="77" t="s">
        <v>61</v>
      </c>
      <c r="D9" s="77" t="s">
        <v>59</v>
      </c>
      <c r="E9" s="78" t="s">
        <v>62</v>
      </c>
      <c r="F9" s="179">
        <v>23</v>
      </c>
      <c r="G9" s="182"/>
      <c r="H9" s="179"/>
      <c r="I9" s="179"/>
      <c r="J9" s="179"/>
      <c r="K9" s="179">
        <f>SUM(L9:M9)</f>
        <v>23</v>
      </c>
      <c r="L9" s="179">
        <v>23</v>
      </c>
      <c r="M9" s="179"/>
    </row>
    <row r="10" ht="23.1" customHeight="1" spans="1:13">
      <c r="A10" s="77" t="s">
        <v>63</v>
      </c>
      <c r="B10" s="77" t="s">
        <v>61</v>
      </c>
      <c r="C10" s="77" t="s">
        <v>61</v>
      </c>
      <c r="D10" s="77" t="s">
        <v>59</v>
      </c>
      <c r="E10" s="80" t="s">
        <v>64</v>
      </c>
      <c r="F10" s="179">
        <f t="shared" ref="F9:F12" si="0">SUM(G10)</f>
        <v>8.64</v>
      </c>
      <c r="G10" s="182">
        <f t="shared" ref="G9:G12" si="1">SUM(H10:M10)</f>
        <v>8.64</v>
      </c>
      <c r="H10" s="181">
        <v>8.64</v>
      </c>
      <c r="I10" s="191"/>
      <c r="J10" s="191"/>
      <c r="K10" s="179"/>
      <c r="L10" s="179"/>
      <c r="M10" s="179"/>
    </row>
    <row r="11" ht="23.1" customHeight="1" spans="1:13">
      <c r="A11" s="77" t="s">
        <v>65</v>
      </c>
      <c r="B11" s="77" t="s">
        <v>66</v>
      </c>
      <c r="C11" s="77" t="s">
        <v>58</v>
      </c>
      <c r="D11" s="77" t="s">
        <v>59</v>
      </c>
      <c r="E11" s="78" t="s">
        <v>67</v>
      </c>
      <c r="F11" s="179">
        <f t="shared" si="0"/>
        <v>3.4562</v>
      </c>
      <c r="G11" s="182">
        <f t="shared" si="1"/>
        <v>3.4562</v>
      </c>
      <c r="H11" s="181">
        <v>3.4562</v>
      </c>
      <c r="I11" s="191"/>
      <c r="J11" s="191"/>
      <c r="K11" s="179"/>
      <c r="L11" s="179"/>
      <c r="M11" s="179"/>
    </row>
    <row r="12" ht="23.1" customHeight="1" spans="1:13">
      <c r="A12" s="77" t="s">
        <v>68</v>
      </c>
      <c r="B12" s="77" t="s">
        <v>69</v>
      </c>
      <c r="C12" s="77" t="s">
        <v>58</v>
      </c>
      <c r="D12" s="77" t="s">
        <v>59</v>
      </c>
      <c r="E12" s="78" t="s">
        <v>70</v>
      </c>
      <c r="F12" s="179">
        <f t="shared" si="0"/>
        <v>5.184</v>
      </c>
      <c r="G12" s="182">
        <f t="shared" si="1"/>
        <v>5.184</v>
      </c>
      <c r="H12" s="181">
        <v>5.184</v>
      </c>
      <c r="I12" s="191"/>
      <c r="J12" s="191"/>
      <c r="K12" s="179"/>
      <c r="L12" s="179"/>
      <c r="M12" s="179"/>
    </row>
    <row r="13" ht="21.6" customHeight="1" spans="1:13">
      <c r="A13" s="70"/>
      <c r="B13" s="70"/>
      <c r="C13" s="71"/>
      <c r="D13" s="72"/>
      <c r="E13" s="73"/>
      <c r="F13" s="179"/>
      <c r="G13" s="180"/>
      <c r="H13" s="181"/>
      <c r="I13" s="191"/>
      <c r="J13" s="191"/>
      <c r="K13" s="179">
        <v>0</v>
      </c>
      <c r="L13" s="179">
        <v>0</v>
      </c>
      <c r="M13" s="179">
        <v>0</v>
      </c>
    </row>
    <row r="14" ht="21.6" customHeight="1" spans="1:13">
      <c r="A14" s="70"/>
      <c r="B14" s="70"/>
      <c r="C14" s="71"/>
      <c r="D14" s="72"/>
      <c r="E14" s="73"/>
      <c r="F14" s="179"/>
      <c r="G14" s="180"/>
      <c r="H14" s="181"/>
      <c r="I14" s="191"/>
      <c r="J14" s="191"/>
      <c r="K14" s="179">
        <v>0</v>
      </c>
      <c r="L14" s="179">
        <v>0</v>
      </c>
      <c r="M14" s="179">
        <v>0</v>
      </c>
    </row>
    <row r="15" ht="21.6" customHeight="1" spans="1:13">
      <c r="A15" s="70"/>
      <c r="B15" s="70"/>
      <c r="C15" s="71"/>
      <c r="D15" s="72"/>
      <c r="E15" s="73"/>
      <c r="F15" s="179"/>
      <c r="G15" s="180"/>
      <c r="H15" s="181"/>
      <c r="I15" s="191"/>
      <c r="J15" s="191"/>
      <c r="K15" s="179">
        <v>0</v>
      </c>
      <c r="L15" s="179">
        <v>0</v>
      </c>
      <c r="M15" s="179">
        <v>0</v>
      </c>
    </row>
    <row r="16" ht="21.6" customHeight="1" spans="1:13">
      <c r="A16" s="70"/>
      <c r="B16" s="70"/>
      <c r="C16" s="71"/>
      <c r="D16" s="72"/>
      <c r="E16" s="73"/>
      <c r="F16" s="183"/>
      <c r="G16" s="184"/>
      <c r="H16" s="185"/>
      <c r="I16" s="192"/>
      <c r="J16" s="192"/>
      <c r="K16" s="183">
        <v>0</v>
      </c>
      <c r="L16" s="183">
        <v>0</v>
      </c>
      <c r="M16" s="183">
        <v>0</v>
      </c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J18" sqref="J18"/>
    </sheetView>
  </sheetViews>
  <sheetFormatPr defaultColWidth="7.25" defaultRowHeight="11.25"/>
  <cols>
    <col min="1" max="1" width="4.125" style="93" customWidth="1"/>
    <col min="2" max="2" width="28.75" style="93" customWidth="1"/>
    <col min="3" max="3" width="15.25" style="94" customWidth="1"/>
    <col min="4" max="4" width="29.125" style="94" customWidth="1"/>
    <col min="5" max="5" width="17.125" style="94" customWidth="1"/>
    <col min="6" max="6" width="13.875" style="94" customWidth="1"/>
    <col min="7" max="7" width="13.125" style="94" customWidth="1"/>
    <col min="8" max="12" width="11.25" style="94" customWidth="1"/>
    <col min="13" max="16384" width="7.25" style="94"/>
  </cols>
  <sheetData>
    <row r="1" ht="13.5" customHeight="1" spans="1:12">
      <c r="A1" s="95"/>
      <c r="B1" s="95"/>
      <c r="C1" s="96"/>
      <c r="D1" s="96"/>
      <c r="E1" s="97"/>
      <c r="F1" s="97"/>
      <c r="G1" s="98"/>
      <c r="H1" s="98"/>
      <c r="I1" s="98"/>
      <c r="J1" s="98"/>
      <c r="K1" s="145"/>
      <c r="L1" s="146" t="s">
        <v>80</v>
      </c>
    </row>
    <row r="2" ht="23.25" customHeight="1" spans="1:12">
      <c r="A2" s="99" t="s">
        <v>81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ht="18" customHeight="1" spans="1:12">
      <c r="A3" s="100" t="s">
        <v>2</v>
      </c>
      <c r="B3" s="100"/>
      <c r="C3" s="100"/>
      <c r="D3" s="100"/>
      <c r="E3" s="100"/>
      <c r="F3" s="101"/>
      <c r="G3" s="101"/>
      <c r="H3" s="101"/>
      <c r="I3" s="101"/>
      <c r="J3" s="101"/>
      <c r="K3" s="101"/>
      <c r="L3" s="147" t="s">
        <v>3</v>
      </c>
    </row>
    <row r="4" s="91" customFormat="1" ht="16.35" customHeight="1" spans="1:12">
      <c r="A4" s="102" t="s">
        <v>82</v>
      </c>
      <c r="B4" s="103"/>
      <c r="C4" s="104"/>
      <c r="D4" s="105" t="s">
        <v>5</v>
      </c>
      <c r="E4" s="106"/>
      <c r="F4" s="105"/>
      <c r="G4" s="105"/>
      <c r="H4" s="105"/>
      <c r="I4" s="105"/>
      <c r="J4" s="105"/>
      <c r="K4" s="105"/>
      <c r="L4" s="105"/>
    </row>
    <row r="5" s="91" customFormat="1" ht="15.6" customHeight="1" spans="1:12">
      <c r="A5" s="107" t="s">
        <v>83</v>
      </c>
      <c r="B5" s="108"/>
      <c r="C5" s="109" t="s">
        <v>7</v>
      </c>
      <c r="D5" s="109" t="s">
        <v>84</v>
      </c>
      <c r="E5" s="110" t="s">
        <v>9</v>
      </c>
      <c r="F5" s="111" t="s">
        <v>12</v>
      </c>
      <c r="G5" s="111"/>
      <c r="H5" s="111"/>
      <c r="I5" s="111"/>
      <c r="J5" s="111"/>
      <c r="K5" s="111"/>
      <c r="L5" s="111"/>
    </row>
    <row r="6" s="91" customFormat="1" ht="15" customHeight="1" spans="1:12">
      <c r="A6" s="112"/>
      <c r="B6" s="113"/>
      <c r="C6" s="114"/>
      <c r="D6" s="109"/>
      <c r="E6" s="110"/>
      <c r="F6" s="115" t="s">
        <v>13</v>
      </c>
      <c r="G6" s="116"/>
      <c r="H6" s="116"/>
      <c r="I6" s="116"/>
      <c r="J6" s="116"/>
      <c r="K6" s="148"/>
      <c r="L6" s="149" t="s">
        <v>15</v>
      </c>
    </row>
    <row r="7" s="91" customFormat="1" ht="45" customHeight="1" spans="1:12">
      <c r="A7" s="117"/>
      <c r="B7" s="118"/>
      <c r="C7" s="114"/>
      <c r="D7" s="109"/>
      <c r="E7" s="110"/>
      <c r="F7" s="119" t="s">
        <v>18</v>
      </c>
      <c r="G7" s="120" t="s">
        <v>21</v>
      </c>
      <c r="H7" s="121" t="s">
        <v>85</v>
      </c>
      <c r="I7" s="121" t="s">
        <v>25</v>
      </c>
      <c r="J7" s="150" t="s">
        <v>54</v>
      </c>
      <c r="K7" s="123" t="s">
        <v>29</v>
      </c>
      <c r="L7" s="151"/>
    </row>
    <row r="8" s="92" customFormat="1" ht="17.1" customHeight="1" spans="1:12">
      <c r="A8" s="122" t="s">
        <v>13</v>
      </c>
      <c r="B8" s="123" t="s">
        <v>21</v>
      </c>
      <c r="C8" s="124">
        <v>97.8852</v>
      </c>
      <c r="D8" s="125" t="s">
        <v>86</v>
      </c>
      <c r="E8" s="126">
        <v>80.5315</v>
      </c>
      <c r="F8" s="126">
        <v>80.5315</v>
      </c>
      <c r="G8" s="126">
        <v>80.5315</v>
      </c>
      <c r="H8" s="126">
        <v>0</v>
      </c>
      <c r="I8" s="152">
        <v>0</v>
      </c>
      <c r="J8" s="152">
        <v>0</v>
      </c>
      <c r="K8" s="152">
        <v>0</v>
      </c>
      <c r="L8" s="152">
        <v>0</v>
      </c>
    </row>
    <row r="9" s="92" customFormat="1" ht="16.35" customHeight="1" spans="1:12">
      <c r="A9" s="127"/>
      <c r="B9" s="123" t="s">
        <v>53</v>
      </c>
      <c r="C9" s="124"/>
      <c r="D9" s="128" t="s">
        <v>87</v>
      </c>
      <c r="E9" s="126">
        <v>0</v>
      </c>
      <c r="F9" s="126">
        <v>0</v>
      </c>
      <c r="G9" s="129">
        <v>0</v>
      </c>
      <c r="H9" s="129">
        <v>0</v>
      </c>
      <c r="I9" s="153">
        <v>0</v>
      </c>
      <c r="J9" s="153">
        <v>0</v>
      </c>
      <c r="K9" s="153">
        <v>0</v>
      </c>
      <c r="L9" s="153">
        <v>0</v>
      </c>
    </row>
    <row r="10" s="92" customFormat="1" ht="17.45" customHeight="1" spans="1:12">
      <c r="A10" s="127"/>
      <c r="B10" s="123" t="s">
        <v>25</v>
      </c>
      <c r="C10" s="124">
        <v>0</v>
      </c>
      <c r="D10" s="128" t="s">
        <v>88</v>
      </c>
      <c r="E10" s="126">
        <v>0</v>
      </c>
      <c r="F10" s="126">
        <v>0</v>
      </c>
      <c r="G10" s="129">
        <v>0</v>
      </c>
      <c r="H10" s="129">
        <v>0</v>
      </c>
      <c r="I10" s="153">
        <v>0</v>
      </c>
      <c r="J10" s="153">
        <v>0</v>
      </c>
      <c r="K10" s="153">
        <v>0</v>
      </c>
      <c r="L10" s="153">
        <v>0</v>
      </c>
    </row>
    <row r="11" s="92" customFormat="1" ht="19.35" customHeight="1" spans="1:12">
      <c r="A11" s="127"/>
      <c r="B11" s="123" t="s">
        <v>54</v>
      </c>
      <c r="C11" s="124">
        <v>0</v>
      </c>
      <c r="D11" s="128" t="s">
        <v>89</v>
      </c>
      <c r="E11" s="126"/>
      <c r="F11" s="126"/>
      <c r="G11" s="129"/>
      <c r="H11" s="129"/>
      <c r="I11" s="153">
        <v>0</v>
      </c>
      <c r="J11" s="153">
        <v>0</v>
      </c>
      <c r="K11" s="153">
        <v>0</v>
      </c>
      <c r="L11" s="153">
        <v>0</v>
      </c>
    </row>
    <row r="12" s="92" customFormat="1" ht="18" customHeight="1" spans="1:12">
      <c r="A12" s="127"/>
      <c r="B12" s="123" t="s">
        <v>29</v>
      </c>
      <c r="C12" s="124">
        <v>0</v>
      </c>
      <c r="D12" s="128" t="s">
        <v>90</v>
      </c>
      <c r="E12" s="126"/>
      <c r="F12" s="126"/>
      <c r="G12" s="129"/>
      <c r="H12" s="129"/>
      <c r="I12" s="153">
        <v>0</v>
      </c>
      <c r="J12" s="153">
        <v>0</v>
      </c>
      <c r="K12" s="153">
        <v>0</v>
      </c>
      <c r="L12" s="153">
        <v>0</v>
      </c>
    </row>
    <row r="13" s="92" customFormat="1" ht="15" customHeight="1" spans="1:12">
      <c r="A13" s="123" t="s">
        <v>15</v>
      </c>
      <c r="B13" s="123"/>
      <c r="C13" s="124">
        <v>0</v>
      </c>
      <c r="D13" s="128" t="s">
        <v>91</v>
      </c>
      <c r="E13" s="126"/>
      <c r="F13" s="126"/>
      <c r="G13" s="129"/>
      <c r="H13" s="129"/>
      <c r="I13" s="153">
        <v>0</v>
      </c>
      <c r="J13" s="153">
        <v>0</v>
      </c>
      <c r="K13" s="153">
        <v>0</v>
      </c>
      <c r="L13" s="153">
        <v>0</v>
      </c>
    </row>
    <row r="14" s="92" customFormat="1" ht="15" customHeight="1" spans="1:12">
      <c r="A14" s="123"/>
      <c r="B14" s="123"/>
      <c r="C14" s="130"/>
      <c r="D14" s="128" t="s">
        <v>92</v>
      </c>
      <c r="E14" s="126"/>
      <c r="F14" s="126"/>
      <c r="G14" s="129"/>
      <c r="H14" s="129"/>
      <c r="I14" s="153">
        <v>0</v>
      </c>
      <c r="J14" s="153">
        <v>0</v>
      </c>
      <c r="K14" s="153">
        <v>0</v>
      </c>
      <c r="L14" s="153">
        <v>0</v>
      </c>
    </row>
    <row r="15" s="92" customFormat="1" ht="15" customHeight="1" spans="1:12">
      <c r="A15" s="123"/>
      <c r="B15" s="123"/>
      <c r="C15" s="131"/>
      <c r="D15" s="125" t="s">
        <v>93</v>
      </c>
      <c r="E15" s="129">
        <v>8.7135</v>
      </c>
      <c r="F15" s="129">
        <v>8.7135</v>
      </c>
      <c r="G15" s="129">
        <v>8.7135</v>
      </c>
      <c r="H15" s="129"/>
      <c r="I15" s="153">
        <v>0</v>
      </c>
      <c r="J15" s="153">
        <v>0</v>
      </c>
      <c r="K15" s="153">
        <v>0</v>
      </c>
      <c r="L15" s="153">
        <v>0</v>
      </c>
    </row>
    <row r="16" s="92" customFormat="1" ht="15" customHeight="1" spans="1:12">
      <c r="A16" s="132"/>
      <c r="B16" s="132"/>
      <c r="C16" s="133"/>
      <c r="D16" s="128" t="s">
        <v>94</v>
      </c>
      <c r="E16" s="126"/>
      <c r="F16" s="126"/>
      <c r="G16" s="129"/>
      <c r="H16" s="129"/>
      <c r="I16" s="153">
        <v>0</v>
      </c>
      <c r="J16" s="153">
        <v>0</v>
      </c>
      <c r="K16" s="153">
        <v>0</v>
      </c>
      <c r="L16" s="153">
        <v>0</v>
      </c>
    </row>
    <row r="17" s="92" customFormat="1" ht="15" customHeight="1" spans="1:12">
      <c r="A17" s="134"/>
      <c r="B17" s="135"/>
      <c r="C17" s="133"/>
      <c r="D17" s="128" t="s">
        <v>95</v>
      </c>
      <c r="E17" s="129">
        <v>3.4562</v>
      </c>
      <c r="F17" s="129">
        <v>3.4562</v>
      </c>
      <c r="G17" s="129">
        <v>3.4562</v>
      </c>
      <c r="H17" s="129"/>
      <c r="I17" s="153">
        <v>0</v>
      </c>
      <c r="J17" s="153">
        <v>0</v>
      </c>
      <c r="K17" s="153">
        <v>0</v>
      </c>
      <c r="L17" s="153">
        <v>0</v>
      </c>
    </row>
    <row r="18" s="92" customFormat="1" ht="15" customHeight="1" spans="1:12">
      <c r="A18" s="134"/>
      <c r="B18" s="135"/>
      <c r="C18" s="133"/>
      <c r="D18" s="125" t="s">
        <v>96</v>
      </c>
      <c r="E18" s="126"/>
      <c r="F18" s="126"/>
      <c r="G18" s="129"/>
      <c r="H18" s="129"/>
      <c r="I18" s="153">
        <v>0</v>
      </c>
      <c r="J18" s="153">
        <v>0</v>
      </c>
      <c r="K18" s="153">
        <v>0</v>
      </c>
      <c r="L18" s="153">
        <v>0</v>
      </c>
    </row>
    <row r="19" s="92" customFormat="1" ht="15" customHeight="1" spans="1:13">
      <c r="A19" s="134"/>
      <c r="B19" s="135"/>
      <c r="C19" s="133"/>
      <c r="D19" s="125" t="s">
        <v>97</v>
      </c>
      <c r="E19" s="126"/>
      <c r="F19" s="126"/>
      <c r="G19" s="129"/>
      <c r="H19" s="129"/>
      <c r="I19" s="153">
        <v>0</v>
      </c>
      <c r="J19" s="153">
        <v>0</v>
      </c>
      <c r="K19" s="153">
        <v>0</v>
      </c>
      <c r="L19" s="153">
        <v>0</v>
      </c>
      <c r="M19" s="154"/>
    </row>
    <row r="20" s="92" customFormat="1" ht="15" customHeight="1" spans="1:12">
      <c r="A20" s="136"/>
      <c r="B20" s="137"/>
      <c r="C20" s="133"/>
      <c r="D20" s="128" t="s">
        <v>98</v>
      </c>
      <c r="E20" s="126"/>
      <c r="F20" s="126"/>
      <c r="G20" s="138"/>
      <c r="H20" s="138"/>
      <c r="I20" s="155">
        <v>0</v>
      </c>
      <c r="J20" s="155">
        <v>0</v>
      </c>
      <c r="K20" s="155">
        <v>0</v>
      </c>
      <c r="L20" s="155">
        <v>0</v>
      </c>
    </row>
    <row r="21" s="92" customFormat="1" ht="15" customHeight="1" spans="1:12">
      <c r="A21" s="134"/>
      <c r="B21" s="135"/>
      <c r="C21" s="133"/>
      <c r="D21" s="128" t="s">
        <v>99</v>
      </c>
      <c r="E21" s="126"/>
      <c r="F21" s="126"/>
      <c r="G21" s="126"/>
      <c r="H21" s="138"/>
      <c r="I21" s="152">
        <v>0</v>
      </c>
      <c r="J21" s="152">
        <v>0</v>
      </c>
      <c r="K21" s="152">
        <v>0</v>
      </c>
      <c r="L21" s="152">
        <v>0</v>
      </c>
    </row>
    <row r="22" s="92" customFormat="1" ht="15" customHeight="1" spans="1:12">
      <c r="A22" s="134"/>
      <c r="B22" s="135"/>
      <c r="C22" s="133"/>
      <c r="D22" s="128" t="s">
        <v>100</v>
      </c>
      <c r="E22" s="126"/>
      <c r="F22" s="126"/>
      <c r="G22" s="126"/>
      <c r="H22" s="138"/>
      <c r="I22" s="152">
        <v>0</v>
      </c>
      <c r="J22" s="152">
        <v>0</v>
      </c>
      <c r="K22" s="152">
        <v>0</v>
      </c>
      <c r="L22" s="152">
        <v>0</v>
      </c>
    </row>
    <row r="23" s="92" customFormat="1" ht="15" customHeight="1" spans="1:12">
      <c r="A23" s="123"/>
      <c r="B23" s="123"/>
      <c r="C23" s="139"/>
      <c r="D23" s="128" t="s">
        <v>101</v>
      </c>
      <c r="E23" s="126"/>
      <c r="F23" s="126"/>
      <c r="G23" s="126"/>
      <c r="H23" s="138"/>
      <c r="I23" s="152">
        <v>0</v>
      </c>
      <c r="J23" s="152">
        <v>0</v>
      </c>
      <c r="K23" s="152">
        <v>0</v>
      </c>
      <c r="L23" s="152">
        <v>0</v>
      </c>
    </row>
    <row r="24" s="92" customFormat="1" ht="15" customHeight="1" spans="1:12">
      <c r="A24" s="140"/>
      <c r="B24" s="141"/>
      <c r="C24" s="139"/>
      <c r="D24" s="128" t="s">
        <v>102</v>
      </c>
      <c r="E24" s="126"/>
      <c r="F24" s="126"/>
      <c r="G24" s="126"/>
      <c r="H24" s="138"/>
      <c r="I24" s="152">
        <v>0</v>
      </c>
      <c r="J24" s="152">
        <v>0</v>
      </c>
      <c r="K24" s="152">
        <v>0</v>
      </c>
      <c r="L24" s="152">
        <v>0</v>
      </c>
    </row>
    <row r="25" s="92" customFormat="1" ht="15" customHeight="1" spans="1:12">
      <c r="A25" s="140"/>
      <c r="B25" s="141"/>
      <c r="C25" s="139"/>
      <c r="D25" s="128" t="s">
        <v>103</v>
      </c>
      <c r="E25" s="126"/>
      <c r="F25" s="126"/>
      <c r="G25" s="126"/>
      <c r="H25" s="138"/>
      <c r="I25" s="152">
        <v>0</v>
      </c>
      <c r="J25" s="152">
        <v>0</v>
      </c>
      <c r="K25" s="152">
        <v>0</v>
      </c>
      <c r="L25" s="152">
        <v>0</v>
      </c>
    </row>
    <row r="26" s="92" customFormat="1" ht="15" customHeight="1" spans="1:12">
      <c r="A26" s="140"/>
      <c r="B26" s="141"/>
      <c r="C26" s="139"/>
      <c r="D26" s="128" t="s">
        <v>104</v>
      </c>
      <c r="E26" s="126"/>
      <c r="F26" s="126"/>
      <c r="G26" s="126"/>
      <c r="H26" s="138"/>
      <c r="I26" s="152">
        <v>0</v>
      </c>
      <c r="J26" s="152">
        <v>0</v>
      </c>
      <c r="K26" s="152">
        <v>0</v>
      </c>
      <c r="L26" s="152">
        <v>0</v>
      </c>
    </row>
    <row r="27" s="92" customFormat="1" ht="15" customHeight="1" spans="1:12">
      <c r="A27" s="140"/>
      <c r="B27" s="141"/>
      <c r="C27" s="139"/>
      <c r="D27" s="128" t="s">
        <v>105</v>
      </c>
      <c r="E27" s="126">
        <v>5.184</v>
      </c>
      <c r="F27" s="126">
        <v>5.184</v>
      </c>
      <c r="G27" s="126">
        <v>5.184</v>
      </c>
      <c r="H27" s="138"/>
      <c r="I27" s="152">
        <v>0</v>
      </c>
      <c r="J27" s="152">
        <v>0</v>
      </c>
      <c r="K27" s="152">
        <v>0</v>
      </c>
      <c r="L27" s="152">
        <v>0</v>
      </c>
    </row>
    <row r="28" s="92" customFormat="1" ht="15" customHeight="1" spans="1:12">
      <c r="A28" s="140"/>
      <c r="B28" s="141"/>
      <c r="C28" s="139"/>
      <c r="D28" s="128" t="s">
        <v>106</v>
      </c>
      <c r="E28" s="126">
        <v>0</v>
      </c>
      <c r="F28" s="126">
        <v>0</v>
      </c>
      <c r="G28" s="126">
        <v>0</v>
      </c>
      <c r="H28" s="138">
        <v>0</v>
      </c>
      <c r="I28" s="152">
        <v>0</v>
      </c>
      <c r="J28" s="152">
        <v>0</v>
      </c>
      <c r="K28" s="152">
        <v>0</v>
      </c>
      <c r="L28" s="152">
        <v>0</v>
      </c>
    </row>
    <row r="29" s="92" customFormat="1" ht="15" customHeight="1" spans="1:12">
      <c r="A29" s="140"/>
      <c r="B29" s="141"/>
      <c r="C29" s="139"/>
      <c r="D29" s="128" t="s">
        <v>107</v>
      </c>
      <c r="E29" s="126">
        <v>0</v>
      </c>
      <c r="F29" s="126">
        <v>0</v>
      </c>
      <c r="G29" s="126">
        <v>0</v>
      </c>
      <c r="H29" s="138">
        <v>0</v>
      </c>
      <c r="I29" s="152">
        <v>0</v>
      </c>
      <c r="J29" s="152">
        <v>0</v>
      </c>
      <c r="K29" s="152">
        <v>0</v>
      </c>
      <c r="L29" s="152">
        <v>0</v>
      </c>
    </row>
    <row r="30" s="92" customFormat="1" ht="15" customHeight="1" spans="1:12">
      <c r="A30" s="140"/>
      <c r="B30" s="141"/>
      <c r="C30" s="139"/>
      <c r="D30" s="128" t="s">
        <v>108</v>
      </c>
      <c r="E30" s="126">
        <v>0</v>
      </c>
      <c r="F30" s="126">
        <v>0</v>
      </c>
      <c r="G30" s="126">
        <v>0</v>
      </c>
      <c r="H30" s="138">
        <v>0</v>
      </c>
      <c r="I30" s="152">
        <v>0</v>
      </c>
      <c r="J30" s="152">
        <v>0</v>
      </c>
      <c r="K30" s="152">
        <v>0</v>
      </c>
      <c r="L30" s="152">
        <v>0</v>
      </c>
    </row>
    <row r="31" s="92" customFormat="1" ht="15" customHeight="1" spans="1:12">
      <c r="A31" s="140"/>
      <c r="B31" s="141"/>
      <c r="C31" s="142"/>
      <c r="D31" s="128" t="s">
        <v>109</v>
      </c>
      <c r="E31" s="126">
        <v>0</v>
      </c>
      <c r="F31" s="126">
        <v>0</v>
      </c>
      <c r="G31" s="126">
        <v>0</v>
      </c>
      <c r="H31" s="138">
        <v>0</v>
      </c>
      <c r="I31" s="152">
        <v>0</v>
      </c>
      <c r="J31" s="152">
        <v>0</v>
      </c>
      <c r="K31" s="152">
        <v>0</v>
      </c>
      <c r="L31" s="152">
        <v>0</v>
      </c>
    </row>
    <row r="32" s="92" customFormat="1" ht="15" customHeight="1" spans="1:12">
      <c r="A32" s="140"/>
      <c r="B32" s="141"/>
      <c r="C32" s="142"/>
      <c r="D32" s="128" t="s">
        <v>110</v>
      </c>
      <c r="E32" s="126">
        <v>0</v>
      </c>
      <c r="F32" s="126">
        <v>0</v>
      </c>
      <c r="G32" s="126">
        <v>0</v>
      </c>
      <c r="H32" s="138">
        <v>0</v>
      </c>
      <c r="I32" s="152">
        <v>0</v>
      </c>
      <c r="J32" s="152">
        <v>0</v>
      </c>
      <c r="K32" s="152">
        <v>0</v>
      </c>
      <c r="L32" s="152">
        <v>0</v>
      </c>
    </row>
    <row r="33" s="92" customFormat="1" ht="15" customHeight="1" spans="1:12">
      <c r="A33" s="140"/>
      <c r="B33" s="141"/>
      <c r="C33" s="142"/>
      <c r="D33" s="128" t="s">
        <v>111</v>
      </c>
      <c r="E33" s="126">
        <v>0</v>
      </c>
      <c r="F33" s="126">
        <v>0</v>
      </c>
      <c r="G33" s="126">
        <v>0</v>
      </c>
      <c r="H33" s="138">
        <v>0</v>
      </c>
      <c r="I33" s="152">
        <v>0</v>
      </c>
      <c r="J33" s="152">
        <v>0</v>
      </c>
      <c r="K33" s="152">
        <v>0</v>
      </c>
      <c r="L33" s="152">
        <v>0</v>
      </c>
    </row>
    <row r="34" s="92" customFormat="1" ht="15" customHeight="1" spans="1:12">
      <c r="A34" s="140"/>
      <c r="B34" s="141"/>
      <c r="C34" s="142"/>
      <c r="D34" s="128" t="s">
        <v>112</v>
      </c>
      <c r="E34" s="126">
        <v>0</v>
      </c>
      <c r="F34" s="126">
        <v>0</v>
      </c>
      <c r="G34" s="126">
        <v>0</v>
      </c>
      <c r="H34" s="138">
        <v>0</v>
      </c>
      <c r="I34" s="152">
        <v>0</v>
      </c>
      <c r="J34" s="152">
        <v>0</v>
      </c>
      <c r="K34" s="152">
        <v>0</v>
      </c>
      <c r="L34" s="152">
        <v>0</v>
      </c>
    </row>
    <row r="35" s="92" customFormat="1" ht="15" customHeight="1" spans="1:12">
      <c r="A35" s="102" t="s">
        <v>40</v>
      </c>
      <c r="B35" s="104"/>
      <c r="C35" s="142">
        <v>97.8852</v>
      </c>
      <c r="D35" s="143" t="s">
        <v>113</v>
      </c>
      <c r="E35" s="126">
        <f>SUM(E8:E34)</f>
        <v>97.8852</v>
      </c>
      <c r="F35" s="126">
        <f>SUM(F8:F34)</f>
        <v>97.8852</v>
      </c>
      <c r="G35" s="126">
        <f>SUM(G8:G34)</f>
        <v>97.8852</v>
      </c>
      <c r="H35" s="126"/>
      <c r="I35" s="152">
        <v>0</v>
      </c>
      <c r="J35" s="152">
        <v>0</v>
      </c>
      <c r="K35" s="152">
        <v>0</v>
      </c>
      <c r="L35" s="152">
        <v>0</v>
      </c>
    </row>
    <row r="36" s="91" customFormat="1" ht="14.25" spans="1:4">
      <c r="A36" s="144"/>
      <c r="B36" s="144"/>
      <c r="D36"/>
    </row>
    <row r="37" s="91" customFormat="1" ht="14.25" spans="1:2">
      <c r="A37" s="144"/>
      <c r="B37" s="144"/>
    </row>
    <row r="38" s="91" customFormat="1" ht="14.25" spans="1:2">
      <c r="A38" s="144"/>
      <c r="B38" s="144"/>
    </row>
    <row r="39" s="91" customFormat="1" ht="14.25" spans="1:2">
      <c r="A39" s="144"/>
      <c r="B39" s="144"/>
    </row>
    <row r="40" s="91" customFormat="1" ht="14.25" spans="1:2">
      <c r="A40" s="144"/>
      <c r="B40" s="144"/>
    </row>
    <row r="41" s="91" customFormat="1" ht="14.25" spans="1:2">
      <c r="A41" s="144"/>
      <c r="B41" s="144"/>
    </row>
    <row r="42" s="91" customFormat="1" ht="14.25" spans="1:2">
      <c r="A42" s="144"/>
      <c r="B42" s="144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showZeros="0" topLeftCell="A37" workbookViewId="0">
      <selection activeCell="A5" sqref="A5"/>
    </sheetView>
  </sheetViews>
  <sheetFormatPr defaultColWidth="7.25" defaultRowHeight="11.25"/>
  <cols>
    <col min="1" max="1" width="5.37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114</v>
      </c>
    </row>
    <row r="2" ht="21.75" customHeight="1" spans="1:13">
      <c r="A2" s="9" t="s">
        <v>115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73</v>
      </c>
      <c r="H4" s="16"/>
      <c r="I4" s="16"/>
      <c r="J4" s="28"/>
      <c r="K4" s="29" t="s">
        <v>74</v>
      </c>
      <c r="L4" s="16"/>
      <c r="M4" s="28"/>
    </row>
    <row r="5" s="1" customFormat="1" ht="32.4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75</v>
      </c>
      <c r="I5" s="15" t="s">
        <v>76</v>
      </c>
      <c r="J5" s="15" t="s">
        <v>77</v>
      </c>
      <c r="K5" s="15" t="s">
        <v>18</v>
      </c>
      <c r="L5" s="15" t="s">
        <v>78</v>
      </c>
      <c r="M5" s="15" t="s">
        <v>79</v>
      </c>
    </row>
    <row r="6" s="1" customFormat="1" ht="20.25" customHeight="1" spans="1:13">
      <c r="A6" s="65" t="s">
        <v>55</v>
      </c>
      <c r="B6" s="66" t="s">
        <v>55</v>
      </c>
      <c r="C6" s="66" t="s">
        <v>55</v>
      </c>
      <c r="D6" s="67" t="s">
        <v>55</v>
      </c>
      <c r="E6" s="68" t="s">
        <v>55</v>
      </c>
      <c r="F6" s="67">
        <v>1</v>
      </c>
      <c r="G6" s="69">
        <v>2</v>
      </c>
      <c r="H6" s="69">
        <v>3</v>
      </c>
      <c r="I6" s="69">
        <v>4</v>
      </c>
      <c r="J6" s="69">
        <v>5</v>
      </c>
      <c r="K6" s="69">
        <v>6</v>
      </c>
      <c r="L6" s="69">
        <v>7</v>
      </c>
      <c r="M6" s="69">
        <v>8</v>
      </c>
    </row>
    <row r="7" s="2" customFormat="1" ht="27.6" customHeight="1" spans="1:13">
      <c r="A7" s="70"/>
      <c r="B7" s="70"/>
      <c r="C7" s="71"/>
      <c r="D7" s="72"/>
      <c r="E7" s="73" t="s">
        <v>9</v>
      </c>
      <c r="F7" s="74">
        <f>SUM(F8:F12)</f>
        <v>97.8852</v>
      </c>
      <c r="G7" s="75">
        <f>SUM(G8:G12)</f>
        <v>74.8852</v>
      </c>
      <c r="H7" s="76">
        <f>SUM(H8:H12)</f>
        <v>71.8591</v>
      </c>
      <c r="I7" s="88">
        <f>SUM(I8:I10)</f>
        <v>3.0261</v>
      </c>
      <c r="J7" s="88"/>
      <c r="K7" s="74">
        <f>SUM(K8:K12)</f>
        <v>23</v>
      </c>
      <c r="L7" s="74">
        <f>SUM(L8:L10)</f>
        <v>23</v>
      </c>
      <c r="M7" s="89"/>
    </row>
    <row r="8" s="1" customFormat="1" ht="27.6" customHeight="1" spans="1:13">
      <c r="A8" s="77" t="s">
        <v>56</v>
      </c>
      <c r="B8" s="77" t="s">
        <v>57</v>
      </c>
      <c r="C8" s="77" t="s">
        <v>58</v>
      </c>
      <c r="D8" s="77" t="s">
        <v>59</v>
      </c>
      <c r="E8" s="78" t="s">
        <v>60</v>
      </c>
      <c r="F8" s="74">
        <f>SUM(G8)</f>
        <v>57.605</v>
      </c>
      <c r="G8" s="79">
        <f>SUM(H8:M8)</f>
        <v>57.605</v>
      </c>
      <c r="H8" s="76">
        <v>54.5789</v>
      </c>
      <c r="I8" s="88">
        <v>3.0261</v>
      </c>
      <c r="J8" s="88"/>
      <c r="K8" s="74"/>
      <c r="L8" s="74"/>
      <c r="M8" s="89"/>
    </row>
    <row r="9" s="1" customFormat="1" ht="27.6" customHeight="1" spans="1:13">
      <c r="A9" s="77" t="s">
        <v>56</v>
      </c>
      <c r="B9" s="77" t="s">
        <v>57</v>
      </c>
      <c r="C9" s="77" t="s">
        <v>61</v>
      </c>
      <c r="D9" s="77" t="s">
        <v>59</v>
      </c>
      <c r="E9" s="78" t="s">
        <v>62</v>
      </c>
      <c r="F9" s="74">
        <f>SUM(G9+K9)</f>
        <v>23</v>
      </c>
      <c r="G9" s="79"/>
      <c r="H9" s="74"/>
      <c r="I9" s="74"/>
      <c r="J9" s="74"/>
      <c r="K9" s="74">
        <f>SUM(L9:M9)</f>
        <v>23</v>
      </c>
      <c r="L9" s="74">
        <v>23</v>
      </c>
      <c r="M9" s="89"/>
    </row>
    <row r="10" s="1" customFormat="1" ht="27.6" customHeight="1" spans="1:13">
      <c r="A10" s="77" t="s">
        <v>63</v>
      </c>
      <c r="B10" s="77" t="s">
        <v>61</v>
      </c>
      <c r="C10" s="77" t="s">
        <v>61</v>
      </c>
      <c r="D10" s="77" t="s">
        <v>59</v>
      </c>
      <c r="E10" s="80" t="s">
        <v>64</v>
      </c>
      <c r="F10" s="74">
        <f t="shared" ref="F10:F12" si="0">SUM(G10+K10)</f>
        <v>8.64</v>
      </c>
      <c r="G10" s="79">
        <f t="shared" ref="G9:G12" si="1">SUM(H10:M10)</f>
        <v>8.64</v>
      </c>
      <c r="H10" s="76">
        <v>8.64</v>
      </c>
      <c r="I10" s="88"/>
      <c r="J10" s="88"/>
      <c r="K10" s="74"/>
      <c r="L10" s="74"/>
      <c r="M10" s="89">
        <v>0</v>
      </c>
    </row>
    <row r="11" s="1" customFormat="1" ht="27.6" customHeight="1" spans="1:13">
      <c r="A11" s="77" t="s">
        <v>65</v>
      </c>
      <c r="B11" s="77" t="s">
        <v>66</v>
      </c>
      <c r="C11" s="77" t="s">
        <v>58</v>
      </c>
      <c r="D11" s="77" t="s">
        <v>59</v>
      </c>
      <c r="E11" s="78" t="s">
        <v>67</v>
      </c>
      <c r="F11" s="74">
        <f t="shared" si="0"/>
        <v>3.4562</v>
      </c>
      <c r="G11" s="79">
        <f t="shared" si="1"/>
        <v>3.4562</v>
      </c>
      <c r="H11" s="76">
        <v>3.4562</v>
      </c>
      <c r="I11" s="88"/>
      <c r="J11" s="88"/>
      <c r="K11" s="74"/>
      <c r="L11" s="74"/>
      <c r="M11" s="89">
        <v>0</v>
      </c>
    </row>
    <row r="12" s="1" customFormat="1" ht="27.6" customHeight="1" spans="1:13">
      <c r="A12" s="77" t="s">
        <v>68</v>
      </c>
      <c r="B12" s="77" t="s">
        <v>69</v>
      </c>
      <c r="C12" s="77" t="s">
        <v>58</v>
      </c>
      <c r="D12" s="77" t="s">
        <v>59</v>
      </c>
      <c r="E12" s="78" t="s">
        <v>70</v>
      </c>
      <c r="F12" s="74">
        <f t="shared" si="0"/>
        <v>5.184</v>
      </c>
      <c r="G12" s="79">
        <f t="shared" si="1"/>
        <v>5.184</v>
      </c>
      <c r="H12" s="76">
        <v>5.184</v>
      </c>
      <c r="I12" s="88"/>
      <c r="J12" s="88"/>
      <c r="K12" s="74"/>
      <c r="L12" s="74"/>
      <c r="M12" s="89">
        <v>0</v>
      </c>
    </row>
    <row r="13" s="1" customFormat="1" ht="27.6" customHeight="1" spans="1:13">
      <c r="A13" s="81"/>
      <c r="B13" s="82"/>
      <c r="C13" s="82"/>
      <c r="D13" s="83"/>
      <c r="E13" s="84"/>
      <c r="F13" s="85"/>
      <c r="G13" s="86"/>
      <c r="H13" s="87"/>
      <c r="I13" s="90"/>
      <c r="J13" s="90"/>
      <c r="K13" s="85"/>
      <c r="L13" s="85"/>
      <c r="M13" s="85"/>
    </row>
    <row r="14" s="1" customFormat="1" ht="27.6" customHeight="1" spans="1:13">
      <c r="A14" s="81"/>
      <c r="B14" s="82"/>
      <c r="C14" s="82"/>
      <c r="D14" s="83"/>
      <c r="E14" s="84"/>
      <c r="F14" s="85"/>
      <c r="G14" s="86"/>
      <c r="H14" s="87"/>
      <c r="I14" s="90"/>
      <c r="J14" s="90"/>
      <c r="K14" s="85"/>
      <c r="L14" s="85"/>
      <c r="M14" s="85"/>
    </row>
    <row r="15" s="1" customFormat="1" ht="27.6" customHeight="1" spans="1:13">
      <c r="A15" s="81"/>
      <c r="B15" s="82"/>
      <c r="C15" s="82"/>
      <c r="D15" s="83"/>
      <c r="E15" s="84"/>
      <c r="F15" s="85"/>
      <c r="G15" s="86"/>
      <c r="H15" s="87"/>
      <c r="I15" s="90"/>
      <c r="J15" s="90"/>
      <c r="K15" s="85"/>
      <c r="L15" s="85"/>
      <c r="M15" s="85"/>
    </row>
    <row r="16" s="1" customFormat="1" ht="27.6" customHeight="1" spans="1:13">
      <c r="A16" s="81"/>
      <c r="B16" s="82"/>
      <c r="C16" s="82"/>
      <c r="D16" s="83"/>
      <c r="E16" s="84"/>
      <c r="F16" s="85"/>
      <c r="G16" s="86"/>
      <c r="H16" s="87"/>
      <c r="I16" s="90"/>
      <c r="J16" s="90"/>
      <c r="K16" s="85"/>
      <c r="L16" s="85"/>
      <c r="M16" s="85"/>
    </row>
    <row r="17" s="1" customFormat="1" ht="14.25"/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tabSelected="1" topLeftCell="A22" workbookViewId="0">
      <selection activeCell="G11" sqref="G11"/>
    </sheetView>
  </sheetViews>
  <sheetFormatPr defaultColWidth="6.875" defaultRowHeight="11.25" outlineLevelCol="4"/>
  <cols>
    <col min="1" max="1" width="8" style="47" customWidth="1"/>
    <col min="2" max="2" width="8.75" style="47" customWidth="1"/>
    <col min="3" max="3" width="15.875" style="47" customWidth="1"/>
    <col min="4" max="4" width="18.375" style="47" customWidth="1"/>
    <col min="5" max="5" width="25.5" style="47" customWidth="1"/>
    <col min="6" max="181" width="6.875" style="47" customWidth="1"/>
    <col min="182" max="16384" width="6.875" style="47"/>
  </cols>
  <sheetData>
    <row r="1" ht="18.75" customHeight="1" spans="1:2">
      <c r="A1" s="48"/>
      <c r="B1" s="48"/>
    </row>
    <row r="2" ht="25.5" customHeight="1" spans="1:5">
      <c r="A2" s="49" t="s">
        <v>116</v>
      </c>
      <c r="B2" s="49"/>
      <c r="C2" s="49"/>
      <c r="D2" s="49"/>
      <c r="E2" s="49"/>
    </row>
    <row r="3" ht="29.25" customHeight="1" spans="1:5">
      <c r="A3" s="50" t="s">
        <v>117</v>
      </c>
      <c r="B3" s="51"/>
      <c r="C3" s="51"/>
      <c r="D3" s="51"/>
      <c r="E3" s="51"/>
    </row>
    <row r="4" s="45" customFormat="1" ht="22.5" customHeight="1" spans="1:5">
      <c r="A4" s="52" t="s">
        <v>44</v>
      </c>
      <c r="B4" s="52"/>
      <c r="C4" s="53" t="s">
        <v>118</v>
      </c>
      <c r="D4" s="54" t="s">
        <v>13</v>
      </c>
      <c r="E4" s="54"/>
    </row>
    <row r="5" s="45" customFormat="1" ht="18" customHeight="1" spans="1:5">
      <c r="A5" s="55" t="s">
        <v>50</v>
      </c>
      <c r="B5" s="55" t="s">
        <v>51</v>
      </c>
      <c r="C5" s="53"/>
      <c r="D5" s="56" t="s">
        <v>18</v>
      </c>
      <c r="E5" s="56" t="s">
        <v>19</v>
      </c>
    </row>
    <row r="6" s="45" customFormat="1" ht="16.5" customHeight="1" spans="1:5">
      <c r="A6" s="57"/>
      <c r="B6" s="57"/>
      <c r="C6" s="53"/>
      <c r="D6" s="56"/>
      <c r="E6" s="56"/>
    </row>
    <row r="7" s="45" customFormat="1" ht="16.5" customHeight="1" spans="1:5">
      <c r="A7" s="58" t="s">
        <v>55</v>
      </c>
      <c r="B7" s="58" t="s">
        <v>55</v>
      </c>
      <c r="C7" s="59" t="s">
        <v>55</v>
      </c>
      <c r="D7" s="60">
        <v>1</v>
      </c>
      <c r="E7" s="60">
        <v>2</v>
      </c>
    </row>
    <row r="8" s="46" customFormat="1" ht="26.45" customHeight="1" spans="1:5">
      <c r="A8" s="61"/>
      <c r="B8" s="62"/>
      <c r="C8" s="62" t="s">
        <v>9</v>
      </c>
      <c r="D8" s="63">
        <f>E8</f>
        <v>97.8852</v>
      </c>
      <c r="E8" s="63">
        <f>SUM(E9+E16+E45)</f>
        <v>97.8852</v>
      </c>
    </row>
    <row r="9" s="45" customFormat="1" ht="26.45" customHeight="1" spans="1:5">
      <c r="A9" s="61" t="s">
        <v>119</v>
      </c>
      <c r="B9" s="62"/>
      <c r="C9" s="62" t="s">
        <v>75</v>
      </c>
      <c r="D9" s="63">
        <v>71.8591</v>
      </c>
      <c r="E9" s="63">
        <v>71.8591</v>
      </c>
    </row>
    <row r="10" s="45" customFormat="1" ht="26.45" customHeight="1" spans="1:5">
      <c r="A10" s="61" t="s">
        <v>120</v>
      </c>
      <c r="B10" s="62" t="s">
        <v>58</v>
      </c>
      <c r="C10" s="62" t="s">
        <v>121</v>
      </c>
      <c r="D10" s="63">
        <v>30.9648</v>
      </c>
      <c r="E10" s="63">
        <v>30.9648</v>
      </c>
    </row>
    <row r="11" s="45" customFormat="1" ht="26.45" customHeight="1" spans="1:5">
      <c r="A11" s="61" t="s">
        <v>120</v>
      </c>
      <c r="B11" s="62" t="s">
        <v>69</v>
      </c>
      <c r="C11" s="62" t="s">
        <v>122</v>
      </c>
      <c r="D11" s="63">
        <v>6.726</v>
      </c>
      <c r="E11" s="63">
        <v>6.726</v>
      </c>
    </row>
    <row r="12" s="45" customFormat="1" ht="26.45" customHeight="1" spans="1:5">
      <c r="A12" s="61" t="s">
        <v>120</v>
      </c>
      <c r="B12" s="62" t="s">
        <v>123</v>
      </c>
      <c r="C12" s="62" t="s">
        <v>124</v>
      </c>
      <c r="D12" s="63">
        <v>11.765</v>
      </c>
      <c r="E12" s="63">
        <v>11.765</v>
      </c>
    </row>
    <row r="13" s="45" customFormat="1" ht="26.45" customHeight="1" spans="1:5">
      <c r="A13" s="61" t="s">
        <v>120</v>
      </c>
      <c r="B13" s="62" t="s">
        <v>125</v>
      </c>
      <c r="C13" s="62" t="s">
        <v>126</v>
      </c>
      <c r="D13" s="63">
        <v>17.3537</v>
      </c>
      <c r="E13" s="63">
        <v>17.3537</v>
      </c>
    </row>
    <row r="14" s="45" customFormat="1" ht="26.45" customHeight="1" spans="1:5">
      <c r="A14" s="61" t="s">
        <v>120</v>
      </c>
      <c r="B14" s="62" t="s">
        <v>127</v>
      </c>
      <c r="C14" s="62" t="s">
        <v>128</v>
      </c>
      <c r="D14" s="63">
        <v>5.0469</v>
      </c>
      <c r="E14" s="63">
        <v>5.0469</v>
      </c>
    </row>
    <row r="15" ht="28.5" customHeight="1" spans="1:5">
      <c r="A15" s="61" t="s">
        <v>120</v>
      </c>
      <c r="B15" s="62" t="s">
        <v>129</v>
      </c>
      <c r="C15" s="64" t="s">
        <v>130</v>
      </c>
      <c r="D15" s="63"/>
      <c r="E15" s="63"/>
    </row>
    <row r="16" ht="26.45" customHeight="1" spans="1:5">
      <c r="A16" s="61" t="s">
        <v>131</v>
      </c>
      <c r="B16" s="62"/>
      <c r="C16" s="62" t="s">
        <v>132</v>
      </c>
      <c r="D16" s="63"/>
      <c r="E16" s="63">
        <f>SUM(E17:E49)</f>
        <v>26.0261</v>
      </c>
    </row>
    <row r="17" ht="26.45" customHeight="1" spans="1:5">
      <c r="A17" s="61" t="s">
        <v>133</v>
      </c>
      <c r="B17" s="62" t="s">
        <v>58</v>
      </c>
      <c r="C17" s="62" t="s">
        <v>134</v>
      </c>
      <c r="D17" s="63">
        <v>2</v>
      </c>
      <c r="E17" s="63">
        <v>2</v>
      </c>
    </row>
    <row r="18" ht="26.45" customHeight="1" spans="1:5">
      <c r="A18" s="61" t="s">
        <v>133</v>
      </c>
      <c r="B18" s="62" t="s">
        <v>69</v>
      </c>
      <c r="C18" s="62" t="s">
        <v>135</v>
      </c>
      <c r="D18" s="63"/>
      <c r="E18" s="63"/>
    </row>
    <row r="19" ht="26.45" customHeight="1" spans="1:5">
      <c r="A19" s="61" t="s">
        <v>133</v>
      </c>
      <c r="B19" s="62" t="s">
        <v>123</v>
      </c>
      <c r="C19" s="62" t="s">
        <v>136</v>
      </c>
      <c r="D19" s="63"/>
      <c r="E19" s="63"/>
    </row>
    <row r="20" ht="26.45" customHeight="1" spans="1:5">
      <c r="A20" s="61" t="s">
        <v>133</v>
      </c>
      <c r="B20" s="62" t="s">
        <v>125</v>
      </c>
      <c r="C20" s="62" t="s">
        <v>137</v>
      </c>
      <c r="D20" s="63"/>
      <c r="E20" s="63"/>
    </row>
    <row r="21" ht="26.45" customHeight="1" spans="1:5">
      <c r="A21" s="61" t="s">
        <v>133</v>
      </c>
      <c r="B21" s="62" t="s">
        <v>61</v>
      </c>
      <c r="C21" s="62" t="s">
        <v>138</v>
      </c>
      <c r="D21" s="63"/>
      <c r="E21" s="63"/>
    </row>
    <row r="22" ht="26.45" customHeight="1" spans="1:5">
      <c r="A22" s="61" t="s">
        <v>133</v>
      </c>
      <c r="B22" s="62" t="s">
        <v>139</v>
      </c>
      <c r="C22" s="62" t="s">
        <v>140</v>
      </c>
      <c r="D22" s="63"/>
      <c r="E22" s="63"/>
    </row>
    <row r="23" ht="26.45" customHeight="1" spans="1:5">
      <c r="A23" s="61" t="s">
        <v>133</v>
      </c>
      <c r="B23" s="62" t="s">
        <v>127</v>
      </c>
      <c r="C23" s="62" t="s">
        <v>141</v>
      </c>
      <c r="D23" s="63">
        <v>12</v>
      </c>
      <c r="E23" s="63">
        <v>12</v>
      </c>
    </row>
    <row r="24" ht="26.45" customHeight="1" spans="1:5">
      <c r="A24" s="61" t="s">
        <v>133</v>
      </c>
      <c r="B24" s="62" t="s">
        <v>142</v>
      </c>
      <c r="C24" s="62" t="s">
        <v>143</v>
      </c>
      <c r="D24" s="63"/>
      <c r="E24" s="63"/>
    </row>
    <row r="25" ht="26.45" customHeight="1" spans="1:5">
      <c r="A25" s="61" t="s">
        <v>133</v>
      </c>
      <c r="B25" s="62" t="s">
        <v>144</v>
      </c>
      <c r="C25" s="62" t="s">
        <v>145</v>
      </c>
      <c r="D25" s="63"/>
      <c r="E25" s="63"/>
    </row>
    <row r="26" ht="26.45" customHeight="1" spans="1:5">
      <c r="A26" s="61" t="s">
        <v>133</v>
      </c>
      <c r="B26" s="62" t="s">
        <v>66</v>
      </c>
      <c r="C26" s="62" t="s">
        <v>146</v>
      </c>
      <c r="D26" s="63"/>
      <c r="E26" s="63"/>
    </row>
    <row r="27" ht="26.45" customHeight="1" spans="1:5">
      <c r="A27" s="61" t="s">
        <v>133</v>
      </c>
      <c r="B27" s="62" t="s">
        <v>147</v>
      </c>
      <c r="C27" s="62" t="s">
        <v>148</v>
      </c>
      <c r="D27" s="63"/>
      <c r="E27" s="63"/>
    </row>
    <row r="28" ht="26.45" customHeight="1" spans="1:5">
      <c r="A28" s="61" t="s">
        <v>133</v>
      </c>
      <c r="B28" s="62" t="s">
        <v>149</v>
      </c>
      <c r="C28" s="62" t="s">
        <v>150</v>
      </c>
      <c r="D28" s="63"/>
      <c r="E28" s="63">
        <v>5</v>
      </c>
    </row>
    <row r="29" ht="26.45" customHeight="1" spans="1:5">
      <c r="A29" s="61" t="s">
        <v>133</v>
      </c>
      <c r="B29" s="62" t="s">
        <v>151</v>
      </c>
      <c r="C29" s="62" t="s">
        <v>152</v>
      </c>
      <c r="D29" s="63"/>
      <c r="E29" s="63"/>
    </row>
    <row r="30" ht="26.45" customHeight="1" spans="1:5">
      <c r="A30" s="61" t="s">
        <v>133</v>
      </c>
      <c r="B30" s="62" t="s">
        <v>153</v>
      </c>
      <c r="C30" s="62" t="s">
        <v>154</v>
      </c>
      <c r="D30" s="63"/>
      <c r="E30" s="63"/>
    </row>
    <row r="31" ht="26.45" customHeight="1" spans="1:5">
      <c r="A31" s="61" t="s">
        <v>133</v>
      </c>
      <c r="B31" s="62" t="s">
        <v>155</v>
      </c>
      <c r="C31" s="62" t="s">
        <v>156</v>
      </c>
      <c r="D31" s="63"/>
      <c r="E31" s="63">
        <v>6</v>
      </c>
    </row>
    <row r="32" ht="26.45" customHeight="1" spans="1:5">
      <c r="A32" s="61" t="s">
        <v>133</v>
      </c>
      <c r="B32" s="62" t="s">
        <v>157</v>
      </c>
      <c r="C32" s="62" t="s">
        <v>158</v>
      </c>
      <c r="D32" s="63">
        <v>0</v>
      </c>
      <c r="E32" s="63">
        <v>0</v>
      </c>
    </row>
    <row r="33" ht="26.45" customHeight="1" spans="1:5">
      <c r="A33" s="61" t="s">
        <v>133</v>
      </c>
      <c r="B33" s="62" t="s">
        <v>159</v>
      </c>
      <c r="C33" s="62" t="s">
        <v>160</v>
      </c>
      <c r="D33" s="63"/>
      <c r="E33" s="63"/>
    </row>
    <row r="34" ht="26.45" customHeight="1" spans="1:5">
      <c r="A34" s="61" t="s">
        <v>133</v>
      </c>
      <c r="B34" s="62" t="s">
        <v>161</v>
      </c>
      <c r="C34" s="62" t="s">
        <v>162</v>
      </c>
      <c r="D34" s="63"/>
      <c r="E34" s="63"/>
    </row>
    <row r="35" ht="26.45" customHeight="1" spans="1:5">
      <c r="A35" s="61" t="s">
        <v>133</v>
      </c>
      <c r="B35" s="62" t="s">
        <v>163</v>
      </c>
      <c r="C35" s="62" t="s">
        <v>164</v>
      </c>
      <c r="D35" s="63"/>
      <c r="E35" s="63"/>
    </row>
    <row r="36" ht="26.45" customHeight="1" spans="1:5">
      <c r="A36" s="61" t="s">
        <v>133</v>
      </c>
      <c r="B36" s="62" t="s">
        <v>165</v>
      </c>
      <c r="C36" s="62" t="s">
        <v>166</v>
      </c>
      <c r="D36" s="63"/>
      <c r="E36" s="63"/>
    </row>
    <row r="37" ht="26.45" customHeight="1" spans="1:5">
      <c r="A37" s="62" t="s">
        <v>133</v>
      </c>
      <c r="B37" s="62" t="s">
        <v>167</v>
      </c>
      <c r="C37" s="62" t="s">
        <v>168</v>
      </c>
      <c r="D37" s="63"/>
      <c r="E37" s="63"/>
    </row>
    <row r="38" ht="26.45" customHeight="1" spans="1:5">
      <c r="A38" s="61" t="s">
        <v>133</v>
      </c>
      <c r="B38" s="62" t="s">
        <v>169</v>
      </c>
      <c r="C38" s="62" t="s">
        <v>170</v>
      </c>
      <c r="D38" s="63"/>
      <c r="E38" s="63"/>
    </row>
    <row r="39" ht="26.45" customHeight="1" spans="1:5">
      <c r="A39" s="61" t="s">
        <v>133</v>
      </c>
      <c r="B39" s="62" t="s">
        <v>171</v>
      </c>
      <c r="C39" s="62" t="s">
        <v>172</v>
      </c>
      <c r="D39" s="63">
        <v>1.0261</v>
      </c>
      <c r="E39" s="63">
        <v>1.0261</v>
      </c>
    </row>
    <row r="40" ht="26.45" customHeight="1" spans="1:5">
      <c r="A40" s="61" t="s">
        <v>133</v>
      </c>
      <c r="B40" s="62" t="s">
        <v>57</v>
      </c>
      <c r="C40" s="62" t="s">
        <v>173</v>
      </c>
      <c r="D40" s="63"/>
      <c r="E40" s="63"/>
    </row>
    <row r="41" ht="26.45" customHeight="1" spans="1:5">
      <c r="A41" s="61" t="s">
        <v>133</v>
      </c>
      <c r="B41" s="62" t="s">
        <v>174</v>
      </c>
      <c r="C41" s="62" t="s">
        <v>175</v>
      </c>
      <c r="D41" s="63"/>
      <c r="E41" s="63"/>
    </row>
    <row r="42" ht="26.45" customHeight="1" spans="1:5">
      <c r="A42" s="61" t="s">
        <v>133</v>
      </c>
      <c r="B42" s="62" t="s">
        <v>176</v>
      </c>
      <c r="C42" s="62" t="s">
        <v>177</v>
      </c>
      <c r="D42" s="63"/>
      <c r="E42" s="63"/>
    </row>
    <row r="43" ht="26.45" customHeight="1" spans="1:5">
      <c r="A43" s="61" t="s">
        <v>133</v>
      </c>
      <c r="B43" s="62" t="s">
        <v>178</v>
      </c>
      <c r="C43" s="62" t="s">
        <v>179</v>
      </c>
      <c r="D43" s="63"/>
      <c r="E43" s="63"/>
    </row>
    <row r="44" ht="26.45" customHeight="1" spans="1:5">
      <c r="A44" s="61" t="s">
        <v>133</v>
      </c>
      <c r="B44" s="62" t="s">
        <v>129</v>
      </c>
      <c r="C44" s="62" t="s">
        <v>180</v>
      </c>
      <c r="D44" s="63"/>
      <c r="E44" s="63"/>
    </row>
    <row r="45" ht="26.45" customHeight="1" spans="1:5">
      <c r="A45" s="61" t="s">
        <v>181</v>
      </c>
      <c r="B45" s="62"/>
      <c r="C45" s="62" t="s">
        <v>77</v>
      </c>
      <c r="D45" s="63"/>
      <c r="E45" s="63"/>
    </row>
    <row r="46" ht="26.45" customHeight="1" spans="1:5">
      <c r="A46" s="61" t="s">
        <v>182</v>
      </c>
      <c r="B46" s="62" t="s">
        <v>58</v>
      </c>
      <c r="C46" s="62" t="s">
        <v>183</v>
      </c>
      <c r="D46" s="63"/>
      <c r="E46" s="63"/>
    </row>
    <row r="47" ht="26.45" customHeight="1" spans="1:5">
      <c r="A47" s="61" t="s">
        <v>182</v>
      </c>
      <c r="B47" s="62" t="s">
        <v>69</v>
      </c>
      <c r="C47" s="62" t="s">
        <v>184</v>
      </c>
      <c r="D47" s="63" t="s">
        <v>185</v>
      </c>
      <c r="E47" s="63"/>
    </row>
    <row r="48" ht="26.45" customHeight="1" spans="1:5">
      <c r="A48" s="61" t="s">
        <v>182</v>
      </c>
      <c r="B48" s="62" t="s">
        <v>66</v>
      </c>
      <c r="C48" s="62" t="s">
        <v>186</v>
      </c>
      <c r="D48" s="63"/>
      <c r="E48" s="63"/>
    </row>
    <row r="49" ht="26.45" customHeight="1" spans="1:5">
      <c r="A49" s="62" t="s">
        <v>182</v>
      </c>
      <c r="B49" s="62" t="s">
        <v>151</v>
      </c>
      <c r="C49" s="62" t="s">
        <v>187</v>
      </c>
      <c r="D49" s="63"/>
      <c r="E49" s="63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393055555555556" bottom="0.393055555555556" header="0.511805555555556" footer="0.511805555555556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opLeftCell="A19" workbookViewId="0">
      <selection activeCell="E7" sqref="E7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6" t="s">
        <v>188</v>
      </c>
    </row>
    <row r="2" s="30" customFormat="1" ht="51" customHeight="1" spans="1:3">
      <c r="A2" s="33" t="s">
        <v>189</v>
      </c>
      <c r="B2" s="33"/>
      <c r="C2" s="34"/>
    </row>
    <row r="3" ht="18.75" customHeight="1" spans="1:2">
      <c r="A3" s="35" t="s">
        <v>2</v>
      </c>
      <c r="B3" s="36" t="s">
        <v>3</v>
      </c>
    </row>
    <row r="4" s="31" customFormat="1" ht="30" customHeight="1" spans="1:3">
      <c r="A4" s="37" t="s">
        <v>190</v>
      </c>
      <c r="B4" s="38" t="s">
        <v>191</v>
      </c>
      <c r="C4"/>
    </row>
    <row r="5" s="32" customFormat="1" ht="30" customHeight="1" spans="1:3">
      <c r="A5" s="39" t="s">
        <v>192</v>
      </c>
      <c r="B5" s="40">
        <v>0</v>
      </c>
      <c r="C5" s="41"/>
    </row>
    <row r="6" s="32" customFormat="1" ht="30" customHeight="1" spans="1:3">
      <c r="A6" s="42" t="s">
        <v>193</v>
      </c>
      <c r="B6" s="40">
        <v>0</v>
      </c>
      <c r="C6" s="41"/>
    </row>
    <row r="7" s="32" customFormat="1" ht="30" customHeight="1" spans="1:3">
      <c r="A7" s="42" t="s">
        <v>194</v>
      </c>
      <c r="B7" s="40">
        <v>0</v>
      </c>
      <c r="C7" s="41"/>
    </row>
    <row r="8" s="32" customFormat="1" ht="30" customHeight="1" spans="1:3">
      <c r="A8" s="42" t="s">
        <v>195</v>
      </c>
      <c r="B8" s="40">
        <v>0</v>
      </c>
      <c r="C8" s="41"/>
    </row>
    <row r="9" s="32" customFormat="1" ht="30" customHeight="1" spans="1:3">
      <c r="A9" s="42" t="s">
        <v>196</v>
      </c>
      <c r="B9" s="40">
        <v>0</v>
      </c>
      <c r="C9" s="41"/>
    </row>
    <row r="10" s="32" customFormat="1" ht="30" customHeight="1" spans="1:3">
      <c r="A10" s="42" t="s">
        <v>197</v>
      </c>
      <c r="B10" s="40">
        <v>0</v>
      </c>
      <c r="C10" s="41"/>
    </row>
    <row r="11" s="31" customFormat="1" ht="30" customHeight="1" spans="1:3">
      <c r="A11" s="43"/>
      <c r="B11" s="43"/>
      <c r="C11"/>
    </row>
    <row r="12" s="31" customFormat="1" ht="114.6" customHeight="1" spans="1:3">
      <c r="A12" s="44" t="s">
        <v>198</v>
      </c>
      <c r="B12" s="44"/>
      <c r="C12"/>
    </row>
    <row r="13" s="31" customFormat="1" spans="1:3">
      <c r="A13"/>
      <c r="B13"/>
      <c r="C13"/>
    </row>
    <row r="14" s="31" customFormat="1" spans="1:3">
      <c r="A14"/>
      <c r="B14"/>
      <c r="C14"/>
    </row>
    <row r="15" s="31" customFormat="1" spans="1:3">
      <c r="A15"/>
      <c r="B15"/>
      <c r="C15"/>
    </row>
    <row r="16" s="31" customFormat="1" spans="1:3">
      <c r="A16"/>
      <c r="B16"/>
      <c r="C16"/>
    </row>
    <row r="17" s="31" customFormat="1" spans="1:3">
      <c r="A17"/>
      <c r="B17"/>
      <c r="C17"/>
    </row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  <row r="36" s="31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E14" sqref="E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5"/>
      <c r="J1" s="8"/>
      <c r="K1" s="8"/>
      <c r="L1" s="8"/>
      <c r="M1" s="26" t="s">
        <v>199</v>
      </c>
    </row>
    <row r="2" ht="21.75" customHeight="1" spans="1:13">
      <c r="A2" s="9" t="s">
        <v>200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7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73</v>
      </c>
      <c r="H4" s="16"/>
      <c r="I4" s="16"/>
      <c r="J4" s="28"/>
      <c r="K4" s="29" t="s">
        <v>74</v>
      </c>
      <c r="L4" s="16"/>
      <c r="M4" s="28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75</v>
      </c>
      <c r="I5" s="15" t="s">
        <v>76</v>
      </c>
      <c r="J5" s="15" t="s">
        <v>77</v>
      </c>
      <c r="K5" s="15" t="s">
        <v>18</v>
      </c>
      <c r="L5" s="15" t="s">
        <v>78</v>
      </c>
      <c r="M5" s="15" t="s">
        <v>79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0.25" customHeight="1" spans="1:13">
      <c r="A7" s="17"/>
      <c r="B7" s="18"/>
      <c r="C7" s="18"/>
      <c r="D7" s="20"/>
      <c r="E7" s="15"/>
      <c r="F7" s="20"/>
      <c r="G7" s="20"/>
      <c r="H7" s="20"/>
      <c r="I7" s="20"/>
      <c r="J7" s="20"/>
      <c r="K7" s="20"/>
      <c r="L7" s="20"/>
      <c r="M7" s="20"/>
    </row>
    <row r="8" s="2" customFormat="1" ht="27.6" customHeight="1" spans="1:13">
      <c r="A8" s="15"/>
      <c r="B8" s="21"/>
      <c r="C8" s="21"/>
      <c r="D8" s="22"/>
      <c r="E8" s="23"/>
      <c r="F8" s="24"/>
      <c r="G8" s="24"/>
      <c r="H8" s="24"/>
      <c r="I8" s="24"/>
      <c r="J8" s="24"/>
      <c r="K8" s="24"/>
      <c r="L8" s="24"/>
      <c r="M8" s="24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2018-02-08T02:17:00Z</cp:lastPrinted>
  <dcterms:modified xsi:type="dcterms:W3CDTF">2019-02-14T03:45:30Z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2052-11.1.0.8214</vt:lpwstr>
  </property>
</Properties>
</file>