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'2部门收入总体情况表'!$A$1:$S$26</definedName>
    <definedName name="_xlnm.Print_Area" localSheetId="2">'3部门支出总体情况表'!$A$1:$M$19</definedName>
    <definedName name="_xlnm.Print_Area" localSheetId="3">'4财政拨款收支总体情况表'!$A$1:$L$35</definedName>
    <definedName name="_xlnm.Print_Area" localSheetId="4">'5一般公共预算支出情况表'!$A$1:$M$19</definedName>
    <definedName name="_xlnm.Print_Area" localSheetId="5">'6一般公共预算基本支出情况表'!#REF!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<sst xmlns="http://schemas.openxmlformats.org/spreadsheetml/2006/main" count="586" uniqueCount="230">
  <si>
    <t>预算01表</t>
  </si>
  <si>
    <t>2019年部门收支总体情况表</t>
  </si>
  <si>
    <t>单位名称：罗山县统计局</t>
  </si>
  <si>
    <t>单位：万元</t>
  </si>
  <si>
    <t>收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</si>
  <si>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</si>
  <si>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</si>
  <si>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</si>
  <si>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</si>
  <si>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</si>
  <si>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</si>
  <si>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</si>
  <si>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</si>
  <si>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</si>
  <si>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</si>
  <si>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</si>
  <si>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</si>
  <si>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</si>
  <si>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</si>
  <si>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</si>
  <si>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</si>
  <si>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</si>
  <si>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</si>
  <si>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</si>
  <si>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</si>
  <si>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</si>
  <si>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</si>
  <si>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</si>
  <si>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</si>
  <si>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</si>
  <si>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</si>
  <si>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</si>
  <si>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</si>
  <si>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</si>
  <si>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</si>
  <si>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</si>
  <si>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</si>
  <si>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</si>
  <si>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</si>
  <si>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</si>
  <si>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</si>
  <si>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预算02表</t>
  </si>
  <si>
    <t>2019年部门收入总体情况表</t>
  </si>
  <si>
    <t>科目编码</t>
  </si>
  <si>
    <t>单位代码</t>
  </si>
  <si>
    <t>单位（科目名称）</t>
  </si>
  <si>
    <t>总计</t>
  </si>
  <si>
    <t>一般公共预算收入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</si>
  <si>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</si>
  <si>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</si>
  <si>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</si>
  <si>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</si>
  <si>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</si>
  <si>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</si>
  <si>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</si>
  <si>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</si>
  <si>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106001</t>
  </si>
  <si>
    <t>201</t>
  </si>
  <si>
    <t>一般公共服务支出</t>
  </si>
  <si>
    <t>05</t>
  </si>
  <si>
    <t>统计信息事务</t>
  </si>
  <si>
    <t>01</t>
  </si>
  <si>
    <t xml:space="preserve">   行政运行</t>
  </si>
  <si>
    <t>03</t>
  </si>
  <si>
    <t xml:space="preserve">  机关服务</t>
  </si>
  <si>
    <t xml:space="preserve">  专项统计业务</t>
  </si>
  <si>
    <t>06</t>
  </si>
  <si>
    <t xml:space="preserve">  统计管理</t>
  </si>
  <si>
    <t>07</t>
  </si>
  <si>
    <t xml:space="preserve">  专项普查活动</t>
  </si>
  <si>
    <t>08</t>
  </si>
  <si>
    <t xml:space="preserve">  统计抽样调查</t>
  </si>
  <si>
    <t>208</t>
  </si>
  <si>
    <t>社会保障就业支出</t>
  </si>
  <si>
    <t>行政事业单位离退休</t>
  </si>
  <si>
    <t>归口管理的行政单位离退休</t>
  </si>
  <si>
    <t>机关事业单位基本养老保险缴费支出</t>
  </si>
  <si>
    <t>11</t>
  </si>
  <si>
    <t>残疾人事业</t>
  </si>
  <si>
    <t>99</t>
  </si>
  <si>
    <t>其他残疾人事业支出</t>
  </si>
  <si>
    <t>其他社会保障和就业支出</t>
  </si>
  <si>
    <t>210</t>
  </si>
  <si>
    <t>医疗卫生与计划生育支出</t>
  </si>
  <si>
    <t>行政单位事业医疗</t>
  </si>
  <si>
    <t xml:space="preserve">  行政单位医疗</t>
  </si>
  <si>
    <t>221</t>
  </si>
  <si>
    <t>社会保障支出</t>
  </si>
  <si>
    <t>02</t>
  </si>
  <si>
    <t>住房改革支出</t>
  </si>
  <si>
    <t xml:space="preserve">   住房公积金</t>
  </si>
  <si>
    <t>预算03表</t>
  </si>
  <si>
    <t>2019年部门支出总体情况表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</si>
  <si>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</si>
  <si>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</si>
  <si>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</si>
  <si>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</si>
  <si>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</si>
  <si>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</si>
  <si>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</si>
  <si>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社会保障与就业支出</t>
  </si>
  <si>
    <t xml:space="preserve">   行政事业单位离退休</t>
  </si>
  <si>
    <t xml:space="preserve">   归口管理的行政单位离退休</t>
  </si>
  <si>
    <t xml:space="preserve">  </t>
  </si>
  <si>
    <t xml:space="preserve">      机关事业单位基本养老保险缴费支出</t>
  </si>
  <si>
    <t xml:space="preserve">   残疾人事业</t>
  </si>
  <si>
    <t xml:space="preserve">   其他残疾人事业支出</t>
  </si>
  <si>
    <t xml:space="preserve">   行政事业单位医疗</t>
  </si>
  <si>
    <t xml:space="preserve">      行政单位医疗</t>
  </si>
  <si>
    <t>住房保障支出</t>
  </si>
  <si>
    <t xml:space="preserve">   住房改革支出</t>
  </si>
  <si>
    <t xml:space="preserve">      住房公积金</t>
  </si>
  <si>
    <t>预算04表</t>
  </si>
  <si>
    <t>2019年财政拨款收支总体情况表</t>
  </si>
  <si>
    <t>收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</si>
  <si>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</si>
  <si>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</si>
  <si>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</si>
  <si>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</si>
  <si>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</si>
  <si>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</si>
  <si>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</si>
  <si>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</si>
  <si>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</si>
  <si>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</si>
  <si>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</si>
  <si>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</si>
  <si>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</si>
  <si>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</si>
  <si>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</si>
  <si>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</si>
  <si>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</si>
  <si>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</si>
  <si>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</si>
  <si>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</si>
  <si>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</si>
  <si>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</si>
  <si>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</si>
  <si>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</si>
  <si>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</si>
  <si>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</si>
  <si>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</si>
  <si>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</si>
  <si>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</si>
  <si>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</si>
  <si>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</si>
  <si>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</si>
  <si>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2019年一般公共预算支出情况表</t>
  </si>
  <si>
    <t>罗山县统计局</t>
  </si>
  <si>
    <t xml:space="preserve">     归口管理的行政单位离退休</t>
  </si>
  <si>
    <t xml:space="preserve">      残疾人就业与扶贫</t>
  </si>
  <si>
    <t>2019年一般公共预算基本支出情况表</t>
  </si>
  <si>
    <t>单位名称：罗山县统计局                                                        单位：万元</t>
  </si>
  <si>
    <t>科目名称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</si>
  <si>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</si>
  <si>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</si>
  <si>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</si>
  <si>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</si>
  <si>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</si>
  <si>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机关事业单位基本养老保险缴费</t>
  </si>
  <si>
    <t>10</t>
  </si>
  <si>
    <t>城镇职工基本医疗保险缴费</t>
  </si>
  <si>
    <t>12</t>
  </si>
  <si>
    <t>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</si>
  <si>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</si>
  <si>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</si>
  <si>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</si>
  <si>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</si>
  <si>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</si>
  <si>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</si>
  <si>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</si>
  <si>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</si>
  <si>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</si>
  <si>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</si>
  <si>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</si>
  <si>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</si>
  <si>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</si>
  <si>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</si>
  <si>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</si>
  <si>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</si>
  <si>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</si>
  <si>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</si>
  <si>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</si>
  <si>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</si>
  <si>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</si>
  <si>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</si>
  <si>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</si>
  <si>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</si>
  <si>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</si>
  <si>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</si>
  <si>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</si>
  <si>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</si>
  <si>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</si>
  <si>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</si>
  <si>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</si>
  <si>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</si>
  <si>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</si>
  <si>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</si>
  <si>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</si>
  <si>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</si>
  <si>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</si>
  <si>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</si>
  <si>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</si>
  <si>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</si>
  <si>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</si>
  <si>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</si>
  <si>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</si>
  <si>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</si>
  <si>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</si>
  <si>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</si>
  <si>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</si>
  <si>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</si>
  <si>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 xml:space="preserve">  303</t>
  </si>
  <si>
    <t xml:space="preserve">  离休费</t>
  </si>
  <si>
    <t>其他对个人和家庭的补助</t>
  </si>
  <si>
    <t>预算07表</t>
  </si>
  <si>
    <t>2019年一般公共预算“三公”经费支出情况表</t>
  </si>
  <si>
    <t>项      目</t>
  </si>
  <si>
    <t>2019年“三公”经费预算数</t>
  </si>
  <si>
    <t>共计</t>
  </si>
  <si>
    <t>0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</si>
  <si>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</si>
  <si>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</si>
  <si>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</si>
  <si>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</si>
  <si>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</si>
  <si>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</si>
  <si>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</si>
  <si>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2019年政府性基金支出情况表</t>
  </si>
  <si>
    <t>无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</si>
</sst>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_);[Red]\(#,##0.0\)"/>
    <numFmt numFmtId="178" formatCode="0000"/>
    <numFmt numFmtId="179" formatCode="00"/>
    <numFmt numFmtId="180" formatCode="0.0_);[Red]\(0.0\)"/>
    <numFmt numFmtId="181" formatCode="#,##0.0_ "/>
    <numFmt numFmtId="182" formatCode="* #,##0.00;* \-#,##0.00;* &quot;&quot;??;@"/>
    <numFmt numFmtId="183" formatCode="#,##0.00_);[Red]\(#,##0.00\)"/>
    <numFmt numFmtId="184" formatCode="0.00_ "/>
    <numFmt numFmtId="185" formatCode="#,##0.0"/>
  </numFmts>
  <fonts count="28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8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0" borderId="19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4" borderId="1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25" fillId="21" borderId="22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9" fontId="2" fillId="0" borderId="0" xfId="76" applyNumberFormat="1" applyFont="1" applyFill="1" applyAlignment="1" applyProtection="1">
      <alignment horizontal="center" vertical="center"/>
    </xf>
    <xf numFmtId="178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7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9" fontId="2" fillId="0" borderId="1" xfId="76" applyNumberFormat="1" applyFont="1" applyFill="1" applyBorder="1" applyAlignment="1" applyProtection="1">
      <alignment vertical="center"/>
    </xf>
    <xf numFmtId="179" fontId="2" fillId="2" borderId="1" xfId="76" applyNumberFormat="1" applyFont="1" applyFill="1" applyBorder="1" applyAlignment="1" applyProtection="1">
      <alignment vertical="center"/>
    </xf>
    <xf numFmtId="177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9" fontId="0" fillId="0" borderId="3" xfId="76" applyNumberFormat="1" applyFont="1" applyFill="1" applyBorder="1" applyAlignment="1" applyProtection="1">
      <alignment horizontal="center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7" fontId="0" fillId="0" borderId="3" xfId="76" applyNumberFormat="1" applyFont="1" applyFill="1" applyBorder="1" applyAlignment="1" applyProtection="1">
      <alignment horizontal="right" vertical="center" wrapText="1"/>
    </xf>
    <xf numFmtId="0" fontId="4" fillId="0" borderId="0" xfId="76" applyFont="1" applyFill="1" applyAlignment="1">
      <alignment horizontal="left"/>
    </xf>
    <xf numFmtId="181" fontId="2" fillId="0" borderId="0" xfId="76" applyNumberFormat="1" applyFont="1" applyFill="1" applyAlignment="1" applyProtection="1">
      <alignment vertical="center"/>
    </xf>
    <xf numFmtId="177" fontId="2" fillId="0" borderId="0" xfId="76" applyNumberFormat="1" applyFont="1" applyFill="1" applyAlignment="1" applyProtection="1">
      <alignment horizontal="right" vertical="center"/>
    </xf>
    <xf numFmtId="177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0" xfId="74" applyFont="1"/>
    <xf numFmtId="0" fontId="0" fillId="0" borderId="0" xfId="74" applyFont="1" applyFill="1"/>
    <xf numFmtId="0" fontId="1" fillId="0" borderId="0" xfId="74"/>
    <xf numFmtId="182" fontId="2" fillId="0" borderId="0" xfId="71" applyNumberFormat="1" applyFont="1" applyFill="1" applyAlignment="1" applyProtection="1">
      <alignment horizontal="left" vertical="center" wrapText="1"/>
    </xf>
    <xf numFmtId="0" fontId="3" fillId="0" borderId="0" xfId="74" applyNumberFormat="1" applyFont="1" applyFill="1" applyAlignment="1" applyProtection="1">
      <alignment horizontal="center" vertical="center"/>
    </xf>
    <xf numFmtId="0" fontId="2" fillId="0" borderId="1" xfId="74" applyFont="1" applyFill="1" applyBorder="1" applyAlignment="1">
      <alignment horizontal="left" vertical="center"/>
    </xf>
    <xf numFmtId="0" fontId="2" fillId="2" borderId="1" xfId="74" applyFont="1" applyFill="1" applyBorder="1" applyAlignment="1">
      <alignment horizontal="left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0" fontId="0" fillId="0" borderId="6" xfId="74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wrapText="1"/>
    </xf>
    <xf numFmtId="0" fontId="0" fillId="0" borderId="2" xfId="74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3" xfId="74" applyNumberFormat="1" applyFont="1" applyFill="1" applyBorder="1" applyAlignment="1" applyProtection="1">
      <alignment horizontal="center" vertical="center" wrapText="1"/>
    </xf>
    <xf numFmtId="0" fontId="0" fillId="0" borderId="8" xfId="74" applyFont="1" applyBorder="1" applyAlignment="1">
      <alignment horizontal="center" vertical="center"/>
    </xf>
    <xf numFmtId="0" fontId="0" fillId="0" borderId="8" xfId="74" applyFont="1" applyFill="1" applyBorder="1" applyAlignment="1">
      <alignment horizontal="center" vertical="center"/>
    </xf>
    <xf numFmtId="0" fontId="0" fillId="0" borderId="3" xfId="74" applyFont="1" applyBorder="1" applyAlignment="1">
      <alignment horizontal="center" vertical="center"/>
    </xf>
    <xf numFmtId="49" fontId="0" fillId="0" borderId="6" xfId="74" applyNumberFormat="1" applyFont="1" applyFill="1" applyBorder="1" applyAlignment="1" applyProtection="1">
      <alignment horizontal="left" vertical="center" wrapText="1"/>
    </xf>
    <xf numFmtId="49" fontId="0" fillId="0" borderId="3" xfId="74" applyNumberFormat="1" applyFont="1" applyFill="1" applyBorder="1" applyAlignment="1" applyProtection="1">
      <alignment horizontal="left" vertical="center" wrapText="1"/>
    </xf>
    <xf numFmtId="183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0" xfId="78" applyFont="1"/>
    <xf numFmtId="179" fontId="0" fillId="0" borderId="0" xfId="76" applyNumberFormat="1" applyFont="1" applyFill="1" applyAlignment="1" applyProtection="1">
      <alignment horizontal="center" vertical="center"/>
    </xf>
    <xf numFmtId="178" fontId="0" fillId="0" borderId="0" xfId="76" applyNumberFormat="1" applyFont="1" applyFill="1" applyAlignment="1" applyProtection="1">
      <alignment horizontal="center" vertical="center"/>
    </xf>
    <xf numFmtId="0" fontId="0" fillId="0" borderId="0" xfId="76" applyNumberFormat="1" applyFont="1" applyFill="1" applyAlignment="1" applyProtection="1">
      <alignment horizontal="right" vertical="center"/>
    </xf>
    <xf numFmtId="0" fontId="0" fillId="0" borderId="0" xfId="76" applyNumberFormat="1" applyFont="1" applyFill="1" applyAlignment="1" applyProtection="1">
      <alignment horizontal="left" vertical="center" wrapText="1"/>
    </xf>
    <xf numFmtId="177" fontId="0" fillId="0" borderId="0" xfId="76" applyNumberFormat="1" applyFont="1" applyFill="1" applyAlignment="1" applyProtection="1">
      <alignment vertical="center"/>
    </xf>
    <xf numFmtId="0" fontId="7" fillId="0" borderId="0" xfId="76" applyNumberFormat="1" applyFont="1" applyFill="1" applyAlignment="1" applyProtection="1">
      <alignment horizontal="center" vertical="center"/>
    </xf>
    <xf numFmtId="179" fontId="0" fillId="0" borderId="1" xfId="76" applyNumberFormat="1" applyFont="1" applyFill="1" applyBorder="1" applyAlignment="1" applyProtection="1">
      <alignment vertical="center"/>
    </xf>
    <xf numFmtId="179" fontId="0" fillId="2" borderId="1" xfId="76" applyNumberFormat="1" applyFont="1" applyFill="1" applyBorder="1" applyAlignment="1" applyProtection="1">
      <alignment vertical="center"/>
    </xf>
    <xf numFmtId="177" fontId="0" fillId="0" borderId="1" xfId="76" applyNumberFormat="1" applyFont="1" applyFill="1" applyBorder="1" applyAlignment="1" applyProtection="1">
      <alignment vertical="center"/>
    </xf>
    <xf numFmtId="179" fontId="0" fillId="0" borderId="8" xfId="76" applyNumberFormat="1" applyFont="1" applyFill="1" applyBorder="1" applyAlignment="1" applyProtection="1">
      <alignment horizontal="center" vertical="center"/>
    </xf>
    <xf numFmtId="178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0" fontId="0" fillId="0" borderId="6" xfId="76" applyNumberFormat="1" applyFont="1" applyFill="1" applyBorder="1" applyAlignment="1" applyProtection="1">
      <alignment vertical="center" wrapText="1"/>
    </xf>
    <xf numFmtId="184" fontId="0" fillId="0" borderId="3" xfId="77" applyNumberFormat="1" applyFont="1" applyFill="1" applyBorder="1" applyAlignment="1" applyProtection="1">
      <alignment horizontal="right" vertical="center" wrapText="1"/>
    </xf>
    <xf numFmtId="184" fontId="0" fillId="0" borderId="3" xfId="78" applyNumberFormat="1" applyFont="1" applyFill="1" applyBorder="1" applyAlignment="1" applyProtection="1">
      <alignment horizontal="right" vertical="center" wrapText="1"/>
    </xf>
    <xf numFmtId="49" fontId="0" fillId="0" borderId="3" xfId="77" applyNumberFormat="1" applyFont="1" applyFill="1" applyBorder="1" applyAlignment="1" applyProtection="1">
      <alignment horizontal="left" vertical="center" wrapText="1"/>
    </xf>
    <xf numFmtId="0" fontId="0" fillId="0" borderId="3" xfId="77" applyNumberFormat="1" applyFont="1" applyFill="1" applyBorder="1" applyAlignment="1" applyProtection="1">
      <alignment horizontal="left" vertical="center" wrapText="1"/>
    </xf>
    <xf numFmtId="184" fontId="0" fillId="0" borderId="4" xfId="78" applyNumberFormat="1" applyFont="1" applyFill="1" applyBorder="1" applyAlignment="1" applyProtection="1">
      <alignment horizontal="right" vertical="center" wrapText="1"/>
    </xf>
    <xf numFmtId="181" fontId="0" fillId="0" borderId="0" xfId="76" applyNumberFormat="1" applyFont="1" applyFill="1" applyAlignment="1" applyProtection="1">
      <alignment vertical="center"/>
    </xf>
    <xf numFmtId="177" fontId="0" fillId="0" borderId="0" xfId="76" applyNumberFormat="1" applyFont="1" applyFill="1" applyAlignment="1" applyProtection="1">
      <alignment horizontal="right" vertical="center"/>
    </xf>
    <xf numFmtId="177" fontId="0" fillId="0" borderId="0" xfId="76" applyNumberFormat="1" applyFont="1" applyFill="1" applyAlignment="1" applyProtection="1">
      <alignment horizontal="right"/>
    </xf>
    <xf numFmtId="184" fontId="0" fillId="0" borderId="3" xfId="76" applyNumberFormat="1" applyFont="1" applyFill="1" applyBorder="1" applyAlignment="1" applyProtection="1">
      <alignment horizontal="right" vertical="center" wrapText="1"/>
    </xf>
    <xf numFmtId="184" fontId="0" fillId="0" borderId="6" xfId="78" applyNumberFormat="1" applyFont="1" applyFill="1" applyBorder="1" applyAlignment="1" applyProtection="1">
      <alignment horizontal="right" vertical="center" wrapText="1"/>
    </xf>
    <xf numFmtId="184" fontId="2" fillId="0" borderId="3" xfId="77" applyNumberFormat="1" applyFont="1" applyFill="1" applyBorder="1" applyAlignment="1" applyProtection="1">
      <alignment horizontal="right" vertical="center" wrapText="1"/>
    </xf>
    <xf numFmtId="184" fontId="0" fillId="0" borderId="3" xfId="78" applyNumberFormat="1" applyFont="1" applyBorder="1"/>
    <xf numFmtId="184" fontId="0" fillId="0" borderId="3" xfId="76" applyNumberFormat="1" applyFont="1" applyBorder="1"/>
    <xf numFmtId="0" fontId="0" fillId="0" borderId="0" xfId="75" applyFont="1"/>
    <xf numFmtId="0" fontId="0" fillId="0" borderId="0" xfId="75" applyFont="1" applyFill="1"/>
    <xf numFmtId="0" fontId="1" fillId="0" borderId="0" xfId="75" applyAlignment="1">
      <alignment wrapText="1"/>
    </xf>
    <xf numFmtId="0" fontId="1" fillId="0" borderId="0" xfId="75"/>
    <xf numFmtId="182" fontId="5" fillId="0" borderId="0" xfId="75" applyNumberFormat="1" applyFont="1" applyFill="1" applyAlignment="1" applyProtection="1">
      <alignment vertical="center" wrapText="1"/>
    </xf>
    <xf numFmtId="182" fontId="5" fillId="0" borderId="0" xfId="75" applyNumberFormat="1" applyFont="1" applyFill="1" applyAlignment="1" applyProtection="1">
      <alignment horizontal="right" vertical="center"/>
    </xf>
    <xf numFmtId="177" fontId="5" fillId="0" borderId="0" xfId="75" applyNumberFormat="1" applyFont="1" applyFill="1" applyAlignment="1" applyProtection="1">
      <alignment horizontal="right" vertical="center"/>
    </xf>
    <xf numFmtId="177" fontId="5" fillId="0" borderId="0" xfId="75" applyNumberFormat="1" applyFont="1" applyFill="1" applyAlignment="1" applyProtection="1">
      <alignment vertical="center"/>
    </xf>
    <xf numFmtId="182" fontId="3" fillId="0" borderId="0" xfId="75" applyNumberFormat="1" applyFont="1" applyFill="1" applyAlignment="1" applyProtection="1">
      <alignment horizontal="center" vertical="center" wrapText="1"/>
    </xf>
    <xf numFmtId="182" fontId="2" fillId="0" borderId="1" xfId="75" applyNumberFormat="1" applyFont="1" applyFill="1" applyBorder="1" applyAlignment="1" applyProtection="1">
      <alignment vertical="center" wrapText="1"/>
    </xf>
    <xf numFmtId="182" fontId="3" fillId="0" borderId="1" xfId="75" applyNumberFormat="1" applyFont="1" applyFill="1" applyBorder="1" applyAlignment="1" applyProtection="1">
      <alignment vertical="center" wrapText="1"/>
    </xf>
    <xf numFmtId="182" fontId="0" fillId="0" borderId="6" xfId="75" applyNumberFormat="1" applyFont="1" applyFill="1" applyBorder="1" applyAlignment="1" applyProtection="1">
      <alignment horizontal="center" vertical="center" wrapText="1"/>
    </xf>
    <xf numFmtId="182" fontId="0" fillId="0" borderId="4" xfId="75" applyNumberFormat="1" applyFont="1" applyFill="1" applyBorder="1" applyAlignment="1" applyProtection="1">
      <alignment horizontal="center" vertical="center" wrapText="1"/>
    </xf>
    <xf numFmtId="182" fontId="0" fillId="0" borderId="5" xfId="75" applyNumberFormat="1" applyFont="1" applyFill="1" applyBorder="1" applyAlignment="1" applyProtection="1">
      <alignment horizontal="center" vertical="center" wrapText="1"/>
    </xf>
    <xf numFmtId="182" fontId="0" fillId="0" borderId="3" xfId="75" applyNumberFormat="1" applyFont="1" applyFill="1" applyBorder="1" applyAlignment="1" applyProtection="1">
      <alignment horizontal="centerContinuous" vertical="center"/>
    </xf>
    <xf numFmtId="182" fontId="0" fillId="0" borderId="8" xfId="75" applyNumberFormat="1" applyFont="1" applyFill="1" applyBorder="1" applyAlignment="1" applyProtection="1">
      <alignment horizontal="centerContinuous" vertical="center"/>
    </xf>
    <xf numFmtId="182" fontId="0" fillId="0" borderId="10" xfId="75" applyNumberFormat="1" applyFont="1" applyFill="1" applyBorder="1" applyAlignment="1" applyProtection="1">
      <alignment horizontal="center" vertical="center" wrapText="1"/>
    </xf>
    <xf numFmtId="182" fontId="0" fillId="0" borderId="11" xfId="75" applyNumberFormat="1" applyFont="1" applyFill="1" applyBorder="1" applyAlignment="1" applyProtection="1">
      <alignment horizontal="center" vertical="center" wrapText="1"/>
    </xf>
    <xf numFmtId="182" fontId="0" fillId="0" borderId="6" xfId="75" applyNumberFormat="1" applyFont="1" applyFill="1" applyBorder="1" applyAlignment="1" applyProtection="1">
      <alignment horizontal="center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177" fontId="0" fillId="0" borderId="3" xfId="75" applyNumberFormat="1" applyFont="1" applyFill="1" applyBorder="1" applyAlignment="1" applyProtection="1">
      <alignment horizontal="centerContinuous" vertical="center"/>
    </xf>
    <xf numFmtId="182" fontId="0" fillId="0" borderId="12" xfId="75" applyNumberFormat="1" applyFont="1" applyFill="1" applyBorder="1" applyAlignment="1" applyProtection="1">
      <alignment horizontal="center" vertical="center" wrapText="1"/>
    </xf>
    <xf numFmtId="182" fontId="0" fillId="0" borderId="13" xfId="75" applyNumberFormat="1" applyFont="1" applyFill="1" applyBorder="1" applyAlignment="1" applyProtection="1">
      <alignment horizontal="center" vertical="center" wrapText="1"/>
    </xf>
    <xf numFmtId="182" fontId="0" fillId="0" borderId="10" xfId="75" applyNumberFormat="1" applyFont="1" applyFill="1" applyBorder="1" applyAlignment="1" applyProtection="1">
      <alignment horizontal="center" vertical="center"/>
    </xf>
    <xf numFmtId="177" fontId="0" fillId="0" borderId="6" xfId="75" applyNumberFormat="1" applyFont="1" applyFill="1" applyBorder="1" applyAlignment="1" applyProtection="1">
      <alignment horizontal="center" vertical="center"/>
    </xf>
    <xf numFmtId="177" fontId="0" fillId="0" borderId="4" xfId="75" applyNumberFormat="1" applyFont="1" applyFill="1" applyBorder="1" applyAlignment="1" applyProtection="1">
      <alignment horizontal="center" vertical="center"/>
    </xf>
    <xf numFmtId="182" fontId="0" fillId="0" borderId="14" xfId="75" applyNumberFormat="1" applyFont="1" applyFill="1" applyBorder="1" applyAlignment="1" applyProtection="1">
      <alignment horizontal="center" vertical="center" wrapText="1"/>
    </xf>
    <xf numFmtId="182" fontId="0" fillId="0" borderId="15" xfId="75" applyNumberFormat="1" applyFont="1" applyFill="1" applyBorder="1" applyAlignment="1" applyProtection="1">
      <alignment horizontal="center" vertical="center" wrapText="1"/>
    </xf>
    <xf numFmtId="177" fontId="0" fillId="0" borderId="3" xfId="75" applyNumberFormat="1" applyFont="1" applyFill="1" applyBorder="1" applyAlignment="1" applyProtection="1">
      <alignment horizontal="center" vertical="center" wrapText="1"/>
    </xf>
    <xf numFmtId="49" fontId="0" fillId="3" borderId="3" xfId="75" applyNumberFormat="1" applyFont="1" applyFill="1" applyBorder="1" applyAlignment="1">
      <alignment horizontal="center" vertical="center"/>
    </xf>
    <xf numFmtId="49" fontId="0" fillId="0" borderId="3" xfId="75" applyNumberFormat="1" applyFont="1" applyFill="1" applyBorder="1" applyAlignment="1">
      <alignment horizontal="center" vertical="center" wrapText="1"/>
    </xf>
    <xf numFmtId="0" fontId="0" fillId="0" borderId="8" xfId="75" applyFont="1" applyBorder="1" applyAlignment="1">
      <alignment horizontal="center" vertical="center" wrapText="1"/>
    </xf>
    <xf numFmtId="0" fontId="0" fillId="0" borderId="3" xfId="75" applyFont="1" applyFill="1" applyBorder="1" applyAlignment="1">
      <alignment horizontal="left" vertical="center" wrapText="1"/>
    </xf>
    <xf numFmtId="184" fontId="0" fillId="0" borderId="3" xfId="75" applyNumberFormat="1" applyFont="1" applyFill="1" applyBorder="1" applyAlignment="1" applyProtection="1">
      <alignment horizontal="right" vertical="center" wrapText="1"/>
    </xf>
    <xf numFmtId="184" fontId="0" fillId="0" borderId="5" xfId="70" applyNumberFormat="1" applyFont="1" applyFill="1" applyBorder="1">
      <alignment vertical="center"/>
    </xf>
    <xf numFmtId="184" fontId="0" fillId="0" borderId="3" xfId="75" applyNumberFormat="1" applyFont="1" applyFill="1" applyBorder="1" applyAlignment="1">
      <alignment horizontal="right" vertical="center" wrapText="1"/>
    </xf>
    <xf numFmtId="0" fontId="0" fillId="0" borderId="9" xfId="75" applyFont="1" applyBorder="1" applyAlignment="1">
      <alignment horizontal="center" vertical="center" wrapText="1"/>
    </xf>
    <xf numFmtId="184" fontId="0" fillId="0" borderId="3" xfId="70" applyNumberFormat="1" applyFont="1" applyFill="1" applyBorder="1">
      <alignment vertical="center"/>
    </xf>
    <xf numFmtId="184" fontId="0" fillId="0" borderId="0" xfId="0" applyNumberFormat="1" applyFill="1">
      <alignment vertical="center"/>
    </xf>
    <xf numFmtId="184" fontId="1" fillId="0" borderId="3" xfId="75" applyNumberFormat="1" applyFill="1" applyBorder="1"/>
    <xf numFmtId="0" fontId="0" fillId="0" borderId="3" xfId="0" applyFill="1" applyBorder="1" applyAlignment="1">
      <alignment vertical="center" wrapText="1"/>
    </xf>
    <xf numFmtId="184" fontId="0" fillId="0" borderId="3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4" fontId="0" fillId="0" borderId="3" xfId="75" applyNumberFormat="1" applyFont="1" applyFill="1" applyBorder="1" applyAlignment="1">
      <alignment horizontal="right" vertical="center"/>
    </xf>
    <xf numFmtId="0" fontId="0" fillId="0" borderId="6" xfId="75" applyFont="1" applyFill="1" applyBorder="1" applyAlignment="1">
      <alignment horizontal="left" vertical="center" wrapText="1"/>
    </xf>
    <xf numFmtId="0" fontId="0" fillId="0" borderId="5" xfId="75" applyFont="1" applyFill="1" applyBorder="1" applyAlignment="1">
      <alignment horizontal="left" vertical="center" wrapText="1"/>
    </xf>
    <xf numFmtId="184" fontId="0" fillId="0" borderId="3" xfId="70" applyNumberFormat="1" applyFont="1" applyFill="1" applyBorder="1" applyAlignment="1">
      <alignment horizontal="center" vertical="center"/>
    </xf>
    <xf numFmtId="0" fontId="0" fillId="0" borderId="0" xfId="75" applyFont="1" applyAlignment="1">
      <alignment wrapText="1"/>
    </xf>
    <xf numFmtId="184" fontId="0" fillId="0" borderId="0" xfId="75" applyNumberFormat="1" applyFont="1"/>
    <xf numFmtId="184" fontId="0" fillId="0" borderId="0" xfId="0" applyNumberFormat="1">
      <alignment vertical="center"/>
    </xf>
    <xf numFmtId="177" fontId="2" fillId="0" borderId="0" xfId="75" applyNumberFormat="1" applyFont="1" applyFill="1" applyAlignment="1" applyProtection="1">
      <alignment vertical="center"/>
    </xf>
    <xf numFmtId="177" fontId="2" fillId="0" borderId="0" xfId="75" applyNumberFormat="1" applyFont="1" applyFill="1" applyAlignment="1" applyProtection="1">
      <alignment horizontal="right" vertical="center"/>
    </xf>
    <xf numFmtId="182" fontId="2" fillId="0" borderId="1" xfId="75" applyNumberFormat="1" applyFont="1" applyFill="1" applyBorder="1" applyAlignment="1" applyProtection="1">
      <alignment horizontal="right" vertical="center" wrapText="1"/>
    </xf>
    <xf numFmtId="177" fontId="0" fillId="0" borderId="5" xfId="75" applyNumberFormat="1" applyFont="1" applyFill="1" applyBorder="1" applyAlignment="1" applyProtection="1">
      <alignment horizontal="center" vertical="center"/>
    </xf>
    <xf numFmtId="49" fontId="0" fillId="3" borderId="8" xfId="75" applyNumberFormat="1" applyFont="1" applyFill="1" applyBorder="1" applyAlignment="1">
      <alignment horizontal="center" vertical="center" wrapText="1"/>
    </xf>
    <xf numFmtId="49" fontId="0" fillId="3" borderId="3" xfId="75" applyNumberFormat="1" applyFont="1" applyFill="1" applyBorder="1" applyAlignment="1">
      <alignment horizontal="center" vertical="center" wrapText="1"/>
    </xf>
    <xf numFmtId="49" fontId="0" fillId="3" borderId="2" xfId="75" applyNumberFormat="1" applyFont="1" applyFill="1" applyBorder="1" applyAlignment="1">
      <alignment horizontal="center" vertical="center" wrapText="1"/>
    </xf>
    <xf numFmtId="185" fontId="0" fillId="0" borderId="0" xfId="75" applyNumberFormat="1" applyFont="1" applyFill="1"/>
    <xf numFmtId="0" fontId="1" fillId="0" borderId="0" xfId="78" applyFill="1"/>
    <xf numFmtId="0" fontId="1" fillId="0" borderId="0" xfId="78"/>
    <xf numFmtId="179" fontId="2" fillId="0" borderId="0" xfId="78" applyNumberFormat="1" applyFont="1" applyFill="1" applyAlignment="1" applyProtection="1">
      <alignment horizontal="center" vertical="center"/>
    </xf>
    <xf numFmtId="178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7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9" fontId="2" fillId="0" borderId="1" xfId="78" applyNumberFormat="1" applyFont="1" applyFill="1" applyBorder="1" applyAlignment="1" applyProtection="1">
      <alignment vertical="center"/>
    </xf>
    <xf numFmtId="179" fontId="2" fillId="2" borderId="1" xfId="78" applyNumberFormat="1" applyFont="1" applyFill="1" applyBorder="1" applyAlignment="1" applyProtection="1">
      <alignment vertical="center"/>
    </xf>
    <xf numFmtId="177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9" fontId="2" fillId="0" borderId="3" xfId="78" applyNumberFormat="1" applyFont="1" applyFill="1" applyBorder="1" applyAlignment="1" applyProtection="1">
      <alignment horizontal="center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9" fontId="2" fillId="0" borderId="8" xfId="78" applyNumberFormat="1" applyFont="1" applyFill="1" applyBorder="1" applyAlignment="1" applyProtection="1">
      <alignment horizontal="center" vertical="center"/>
    </xf>
    <xf numFmtId="178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184" fontId="2" fillId="0" borderId="3" xfId="78" applyNumberFormat="1" applyFont="1" applyFill="1" applyBorder="1" applyAlignment="1" applyProtection="1">
      <alignment horizontal="right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4" fontId="2" fillId="0" borderId="4" xfId="78" applyNumberFormat="1" applyFont="1" applyFill="1" applyBorder="1" applyAlignment="1" applyProtection="1">
      <alignment horizontal="right" vertical="center" wrapText="1"/>
    </xf>
    <xf numFmtId="181" fontId="2" fillId="0" borderId="0" xfId="78" applyNumberFormat="1" applyFont="1" applyFill="1" applyAlignment="1" applyProtection="1">
      <alignment vertical="center"/>
    </xf>
    <xf numFmtId="177" fontId="2" fillId="0" borderId="0" xfId="78" applyNumberFormat="1" applyFont="1" applyFill="1" applyAlignment="1" applyProtection="1">
      <alignment horizontal="right" vertical="center"/>
    </xf>
    <xf numFmtId="177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4" fontId="1" fillId="0" borderId="0" xfId="78" applyNumberFormat="1" applyFill="1"/>
    <xf numFmtId="184" fontId="2" fillId="0" borderId="6" xfId="78" applyNumberFormat="1" applyFont="1" applyFill="1" applyBorder="1" applyAlignment="1" applyProtection="1">
      <alignment horizontal="right" vertical="center" wrapText="1"/>
    </xf>
    <xf numFmtId="184" fontId="1" fillId="0" borderId="0" xfId="78" applyNumberFormat="1"/>
    <xf numFmtId="184" fontId="1" fillId="0" borderId="3" xfId="78" applyNumberFormat="1" applyBorder="1"/>
    <xf numFmtId="0" fontId="1" fillId="0" borderId="0" xfId="77" applyFill="1"/>
    <xf numFmtId="0" fontId="1" fillId="0" borderId="0" xfId="77"/>
    <xf numFmtId="179" fontId="1" fillId="0" borderId="0" xfId="77" applyNumberFormat="1" applyFont="1" applyFill="1" applyAlignment="1" applyProtection="1">
      <alignment horizontal="center" vertical="center" wrapText="1"/>
    </xf>
    <xf numFmtId="178" fontId="2" fillId="0" borderId="0" xfId="77" applyNumberFormat="1" applyFont="1" applyFill="1" applyAlignment="1" applyProtection="1">
      <alignment horizontal="center" vertical="center"/>
    </xf>
    <xf numFmtId="0" fontId="2" fillId="3" borderId="0" xfId="77" applyNumberFormat="1" applyFont="1" applyFill="1" applyAlignment="1" applyProtection="1">
      <alignment vertical="center" wrapText="1"/>
    </xf>
    <xf numFmtId="177" fontId="2" fillId="3" borderId="0" xfId="77" applyNumberFormat="1" applyFont="1" applyFill="1" applyAlignment="1" applyProtection="1">
      <alignment vertical="center" wrapText="1"/>
    </xf>
    <xf numFmtId="179" fontId="3" fillId="0" borderId="0" xfId="77" applyNumberFormat="1" applyFont="1" applyFill="1" applyAlignment="1" applyProtection="1">
      <alignment horizontal="center" vertical="center"/>
    </xf>
    <xf numFmtId="179" fontId="2" fillId="0" borderId="1" xfId="77" applyNumberFormat="1" applyFont="1" applyFill="1" applyBorder="1" applyAlignment="1" applyProtection="1">
      <alignment vertical="center"/>
    </xf>
    <xf numFmtId="179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5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" vertical="center"/>
    </xf>
    <xf numFmtId="179" fontId="2" fillId="0" borderId="3" xfId="77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8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9" fontId="2" fillId="0" borderId="8" xfId="77" applyNumberFormat="1" applyFont="1" applyFill="1" applyBorder="1" applyAlignment="1" applyProtection="1">
      <alignment horizontal="center" vertical="center"/>
    </xf>
    <xf numFmtId="178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76" fontId="2" fillId="0" borderId="3" xfId="77" applyNumberFormat="1" applyFont="1" applyFill="1" applyBorder="1" applyAlignment="1" applyProtection="1">
      <alignment horizontal="right" vertical="center" wrapText="1"/>
    </xf>
    <xf numFmtId="181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81" fontId="2" fillId="0" borderId="3" xfId="77" applyNumberFormat="1" applyFont="1" applyFill="1" applyBorder="1" applyAlignment="1">
      <alignment horizontal="right" vertical="center" wrapText="1"/>
    </xf>
    <xf numFmtId="0" fontId="1" fillId="0" borderId="3" xfId="77" applyBorder="1"/>
    <xf numFmtId="177" fontId="2" fillId="0" borderId="0" xfId="77" applyNumberFormat="1" applyFont="1" applyFill="1" applyAlignment="1" applyProtection="1">
      <alignment horizontal="right" vertical="center"/>
    </xf>
    <xf numFmtId="177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2" fontId="2" fillId="0" borderId="0" xfId="71" applyNumberFormat="1" applyFont="1" applyFill="1" applyAlignment="1" applyProtection="1">
      <alignment horizontal="right" vertical="center"/>
    </xf>
    <xf numFmtId="177" fontId="2" fillId="0" borderId="0" xfId="71" applyNumberFormat="1" applyFont="1" applyFill="1" applyAlignment="1" applyProtection="1">
      <alignment horizontal="right" vertical="center"/>
    </xf>
    <xf numFmtId="182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7" fontId="2" fillId="0" borderId="0" xfId="71" applyNumberFormat="1" applyFont="1" applyFill="1" applyAlignment="1" applyProtection="1">
      <alignment horizontal="centerContinuous" vertical="center"/>
    </xf>
    <xf numFmtId="182" fontId="2" fillId="0" borderId="6" xfId="71" applyNumberFormat="1" applyFont="1" applyFill="1" applyBorder="1" applyAlignment="1" applyProtection="1">
      <alignment horizontal="center" vertical="center"/>
    </xf>
    <xf numFmtId="182" fontId="2" fillId="0" borderId="4" xfId="71" applyNumberFormat="1" applyFont="1" applyFill="1" applyBorder="1" applyAlignment="1" applyProtection="1">
      <alignment horizontal="center" vertical="center"/>
    </xf>
    <xf numFmtId="182" fontId="2" fillId="0" borderId="5" xfId="71" applyNumberFormat="1" applyFont="1" applyFill="1" applyBorder="1" applyAlignment="1" applyProtection="1">
      <alignment horizontal="center" vertical="center"/>
    </xf>
    <xf numFmtId="182" fontId="2" fillId="0" borderId="3" xfId="71" applyNumberFormat="1" applyFont="1" applyFill="1" applyBorder="1" applyAlignment="1" applyProtection="1">
      <alignment horizontal="centerContinuous" vertical="center"/>
    </xf>
    <xf numFmtId="182" fontId="2" fillId="0" borderId="8" xfId="71" applyNumberFormat="1" applyFont="1" applyFill="1" applyBorder="1" applyAlignment="1" applyProtection="1">
      <alignment horizontal="centerContinuous" vertical="center"/>
    </xf>
    <xf numFmtId="182" fontId="2" fillId="0" borderId="10" xfId="71" applyNumberFormat="1" applyFont="1" applyFill="1" applyBorder="1" applyAlignment="1" applyProtection="1">
      <alignment horizontal="center" vertical="center"/>
    </xf>
    <xf numFmtId="182" fontId="2" fillId="0" borderId="11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Continuous" vertical="center" wrapText="1"/>
    </xf>
    <xf numFmtId="182" fontId="2" fillId="0" borderId="12" xfId="71" applyNumberFormat="1" applyFont="1" applyFill="1" applyBorder="1" applyAlignment="1" applyProtection="1">
      <alignment horizontal="center" vertical="center"/>
    </xf>
    <xf numFmtId="182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77" fontId="2" fillId="0" borderId="6" xfId="71" applyNumberFormat="1" applyFont="1" applyFill="1" applyBorder="1" applyAlignment="1" applyProtection="1">
      <alignment horizontal="center" vertical="center" wrapText="1"/>
    </xf>
    <xf numFmtId="182" fontId="2" fillId="0" borderId="14" xfId="71" applyNumberFormat="1" applyFont="1" applyFill="1" applyBorder="1" applyAlignment="1" applyProtection="1">
      <alignment horizontal="center" vertical="center"/>
    </xf>
    <xf numFmtId="182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83" fontId="2" fillId="0" borderId="3" xfId="71" applyNumberFormat="1" applyFont="1" applyFill="1" applyBorder="1" applyAlignment="1" applyProtection="1">
      <alignment horizontal="right" vertical="center" wrapText="1"/>
    </xf>
    <xf numFmtId="185" fontId="2" fillId="0" borderId="1" xfId="71" applyNumberFormat="1" applyFont="1" applyFill="1" applyBorder="1" applyAlignment="1">
      <alignment horizontal="left" vertical="center"/>
    </xf>
    <xf numFmtId="184" fontId="2" fillId="0" borderId="3" xfId="71" applyNumberFormat="1" applyFont="1" applyFill="1" applyBorder="1" applyAlignment="1">
      <alignment horizontal="right" vertical="center" wrapText="1"/>
    </xf>
    <xf numFmtId="0" fontId="2" fillId="0" borderId="9" xfId="71" applyFont="1" applyBorder="1" applyAlignment="1">
      <alignment horizontal="center" vertical="center" wrapText="1"/>
    </xf>
    <xf numFmtId="185" fontId="2" fillId="0" borderId="4" xfId="71" applyNumberFormat="1" applyFont="1" applyFill="1" applyBorder="1" applyAlignment="1">
      <alignment horizontal="left" vertical="center"/>
    </xf>
    <xf numFmtId="184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5" fontId="2" fillId="0" borderId="4" xfId="71" applyNumberFormat="1" applyFont="1" applyFill="1" applyBorder="1" applyAlignment="1" applyProtection="1">
      <alignment vertical="center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5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5" fontId="2" fillId="0" borderId="7" xfId="71" applyNumberFormat="1" applyFont="1" applyFill="1" applyBorder="1" applyAlignment="1" applyProtection="1">
      <alignment horizontal="left" vertical="center"/>
    </xf>
    <xf numFmtId="182" fontId="2" fillId="0" borderId="6" xfId="71" applyNumberFormat="1" applyFont="1" applyFill="1" applyBorder="1" applyAlignment="1" applyProtection="1">
      <alignment horizontal="left" vertical="center" wrapText="1"/>
    </xf>
    <xf numFmtId="182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5" fontId="2" fillId="0" borderId="6" xfId="71" applyNumberFormat="1" applyFont="1" applyFill="1" applyBorder="1" applyAlignment="1" applyProtection="1">
      <alignment horizontal="left" vertical="center"/>
    </xf>
    <xf numFmtId="184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83" fontId="2" fillId="0" borderId="3" xfId="71" applyNumberFormat="1" applyFont="1" applyFill="1" applyBorder="1" applyAlignment="1">
      <alignment horizontal="right" vertical="center" wrapText="1"/>
    </xf>
    <xf numFmtId="184" fontId="2" fillId="0" borderId="3" xfId="71" applyNumberFormat="1" applyFont="1" applyFill="1" applyBorder="1" applyAlignment="1">
      <alignment horizontal="right" vertical="center"/>
    </xf>
    <xf numFmtId="185" fontId="2" fillId="0" borderId="3" xfId="71" applyNumberFormat="1" applyFont="1" applyFill="1" applyBorder="1" applyAlignment="1">
      <alignment horizontal="left" vertical="center"/>
    </xf>
    <xf numFmtId="185" fontId="2" fillId="0" borderId="3" xfId="71" applyNumberFormat="1" applyFont="1" applyFill="1" applyBorder="1" applyAlignment="1">
      <alignment horizontal="center" vertical="center"/>
    </xf>
    <xf numFmtId="177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7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80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0" fontId="2" fillId="0" borderId="2" xfId="73" applyNumberFormat="1" applyFont="1" applyBorder="1" applyAlignment="1">
      <alignment horizontal="center" vertical="center" wrapText="1"/>
    </xf>
    <xf numFmtId="181" fontId="2" fillId="0" borderId="3" xfId="71" applyNumberFormat="1" applyFont="1" applyFill="1" applyBorder="1" applyAlignment="1">
      <alignment horizontal="right" vertical="center" wrapText="1"/>
    </xf>
    <xf numFmtId="180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81" fontId="2" fillId="0" borderId="3" xfId="71" applyNumberFormat="1" applyFont="1" applyFill="1" applyBorder="1" applyAlignment="1" applyProtection="1">
      <alignment horizontal="right" vertical="center" wrapText="1"/>
    </xf>
    <xf numFmtId="177" fontId="2" fillId="0" borderId="3" xfId="71" applyNumberFormat="1" applyFont="1" applyFill="1" applyBorder="1" applyAlignment="1" applyProtection="1">
      <alignment horizontal="right" vertical="center" wrapText="1"/>
    </xf>
    <xf numFmtId="177" fontId="2" fillId="0" borderId="16" xfId="73" applyNumberFormat="1" applyFont="1" applyFill="1" applyBorder="1" applyAlignment="1">
      <alignment horizontal="right" vertical="center" wrapText="1"/>
    </xf>
    <xf numFmtId="181" fontId="1" fillId="0" borderId="3" xfId="71" applyNumberFormat="1" applyFill="1" applyBorder="1" applyAlignment="1">
      <alignment horizontal="right" vertical="center" wrapText="1"/>
    </xf>
    <xf numFmtId="180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EE70A06373940074E0430A0804CB0074" xfId="74"/>
    <cellStyle name="常规_439B6CFEF4310134E0530A0804CB25FB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tabSelected="1" topLeftCell="A4" workbookViewId="0">
      <selection activeCell="H25" sqref="H25"/>
    </sheetView>
  </sheetViews>
  <sheetFormatPr defaultColWidth="6.875" defaultRowHeight="14.25"/>
  <cols>
    <col min="1" max="1" width="3.5" style="238" customWidth="1"/>
    <col min="2" max="2" width="12.625" style="238" customWidth="1"/>
    <col min="3" max="3" width="12.125" style="238" customWidth="1"/>
    <col min="4" max="4" width="17.875" style="238" customWidth="1"/>
    <col min="5" max="5" width="11.5" style="238" customWidth="1"/>
    <col min="6" max="6" width="9" style="238" customWidth="1"/>
    <col min="7" max="7" width="10.5" style="238" customWidth="1"/>
    <col min="8" max="8" width="13.75" style="238" customWidth="1"/>
    <col min="9" max="9" width="12.625" style="238" customWidth="1"/>
    <col min="10" max="10" width="11.25" style="238" customWidth="1"/>
    <col min="11" max="11" width="10.375" style="238" customWidth="1"/>
    <col min="12" max="12" width="10.75" style="238" customWidth="1"/>
    <col min="13" max="13" width="11.5" style="239" customWidth="1"/>
    <col min="14" max="26" width="6.875" style="237" customWidth="1"/>
    <col min="27" max="244" width="6.875" style="238" customWidth="1"/>
    <col min="245" max="16384" width="6.875" style="238"/>
  </cols>
  <sheetData>
    <row r="1" ht="24.95" customHeight="1" spans="1:13">
      <c r="A1" s="50"/>
      <c r="B1" s="50"/>
      <c r="C1" s="240"/>
      <c r="D1" s="240"/>
      <c r="E1" s="241"/>
      <c r="F1" s="241"/>
      <c r="G1" s="241"/>
      <c r="H1" s="241"/>
      <c r="I1" s="292"/>
      <c r="J1" s="292"/>
      <c r="K1" s="292"/>
      <c r="L1" s="292"/>
      <c r="M1" s="232" t="s">
        <v>0</v>
      </c>
    </row>
    <row r="2" ht="24.95" customHeight="1" spans="1:13">
      <c r="A2" s="242" t="s">
        <v>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ht="24.95" customHeight="1" spans="1:13">
      <c r="A3" s="243" t="s">
        <v>2</v>
      </c>
      <c r="B3" s="244"/>
      <c r="C3" s="244"/>
      <c r="D3" s="244"/>
      <c r="E3" s="245"/>
      <c r="F3" s="245"/>
      <c r="G3" s="245"/>
      <c r="H3" s="245"/>
      <c r="I3" s="292"/>
      <c r="J3" s="292"/>
      <c r="K3" s="292"/>
      <c r="L3" s="292"/>
      <c r="M3" s="293" t="s">
        <v>3</v>
      </c>
    </row>
    <row r="4" ht="21" customHeight="1" spans="1:13">
      <c r="A4" s="246" t="s">
        <v>4</v>
      </c>
      <c r="B4" s="247"/>
      <c r="C4" s="248"/>
      <c r="D4" s="249" t="s">
        <v>5</v>
      </c>
      <c r="E4" s="250"/>
      <c r="F4" s="250"/>
      <c r="G4" s="250"/>
      <c r="H4" s="249"/>
      <c r="I4" s="249"/>
      <c r="J4" s="249"/>
      <c r="K4" s="249"/>
      <c r="L4" s="249"/>
      <c r="M4" s="294"/>
    </row>
    <row r="5" ht="21" customHeight="1" spans="1:13">
      <c r="A5" s="251" t="s">
        <v>6</v>
      </c>
      <c r="B5" s="252"/>
      <c r="C5" s="246" t="s">
        <v>7</v>
      </c>
      <c r="D5" s="246" t="s">
        <v>8</v>
      </c>
      <c r="E5" s="253" t="s">
        <v>9</v>
      </c>
      <c r="F5" s="254" t="s">
        <v>10</v>
      </c>
      <c r="G5" s="253" t="s">
        <v>11</v>
      </c>
      <c r="H5" s="255" t="s">
        <v>12</v>
      </c>
      <c r="I5" s="255"/>
      <c r="J5" s="255"/>
      <c r="K5" s="255"/>
      <c r="L5" s="255"/>
      <c r="M5" s="294"/>
    </row>
    <row r="6" ht="23.25" customHeight="1" spans="1:13">
      <c r="A6" s="256"/>
      <c r="B6" s="257"/>
      <c r="C6" s="251"/>
      <c r="D6" s="246"/>
      <c r="E6" s="253"/>
      <c r="F6" s="258"/>
      <c r="G6" s="253"/>
      <c r="H6" s="259" t="s">
        <v>13</v>
      </c>
      <c r="I6" s="295"/>
      <c r="J6" s="296" t="s">
        <v>14</v>
      </c>
      <c r="K6" s="297" t="s">
        <v>15</v>
      </c>
      <c r="L6" s="297" t="s">
        <v>16</v>
      </c>
      <c r="M6" s="298" t="s">
        <v>17</v>
      </c>
    </row>
    <row r="7" ht="22.5" customHeight="1" spans="1:13">
      <c r="A7" s="260"/>
      <c r="B7" s="261"/>
      <c r="C7" s="251"/>
      <c r="D7" s="246"/>
      <c r="E7" s="253"/>
      <c r="F7" s="262"/>
      <c r="G7" s="253"/>
      <c r="H7" s="263" t="s">
        <v>18</v>
      </c>
      <c r="I7" s="227" t="s">
        <v>19</v>
      </c>
      <c r="J7" s="299"/>
      <c r="K7" s="300"/>
      <c r="L7" s="300"/>
      <c r="M7" s="301"/>
    </row>
    <row r="8" s="236" customFormat="1" ht="24.75" customHeight="1" spans="1:26">
      <c r="A8" s="264" t="s">
        <v>13</v>
      </c>
      <c r="B8" s="265" t="s">
        <v>18</v>
      </c>
      <c r="C8" s="266">
        <v>403.11</v>
      </c>
      <c r="D8" s="267" t="s">
        <v>20</v>
      </c>
      <c r="E8" s="268">
        <v>278.04</v>
      </c>
      <c r="F8" s="268"/>
      <c r="G8" s="268"/>
      <c r="H8" s="268">
        <v>278.04</v>
      </c>
      <c r="I8" s="268">
        <v>278.04</v>
      </c>
      <c r="J8" s="302"/>
      <c r="K8" s="302"/>
      <c r="L8" s="302"/>
      <c r="M8" s="303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</row>
    <row r="9" s="236" customFormat="1" ht="24.75" customHeight="1" spans="1:26">
      <c r="A9" s="269"/>
      <c r="B9" s="265" t="s">
        <v>21</v>
      </c>
      <c r="C9" s="266">
        <v>403.11</v>
      </c>
      <c r="D9" s="270" t="s">
        <v>22</v>
      </c>
      <c r="E9" s="268">
        <v>258.25</v>
      </c>
      <c r="F9" s="271"/>
      <c r="G9" s="271"/>
      <c r="H9" s="268">
        <v>258.25</v>
      </c>
      <c r="I9" s="268">
        <v>258.25</v>
      </c>
      <c r="J9" s="305"/>
      <c r="K9" s="305"/>
      <c r="L9" s="305"/>
      <c r="M9" s="303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</row>
    <row r="10" s="236" customFormat="1" ht="24.75" customHeight="1" spans="1:26">
      <c r="A10" s="269"/>
      <c r="B10" s="272" t="s">
        <v>23</v>
      </c>
      <c r="C10" s="266"/>
      <c r="D10" s="273" t="s">
        <v>24</v>
      </c>
      <c r="E10" s="268">
        <v>9.6</v>
      </c>
      <c r="F10" s="271"/>
      <c r="G10" s="271"/>
      <c r="H10" s="268">
        <v>9.6</v>
      </c>
      <c r="I10" s="268">
        <v>9.6</v>
      </c>
      <c r="J10" s="306"/>
      <c r="K10" s="306"/>
      <c r="L10" s="306"/>
      <c r="M10" s="307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</row>
    <row r="11" s="236" customFormat="1" ht="24.75" customHeight="1" spans="1:26">
      <c r="A11" s="269"/>
      <c r="B11" s="265" t="s">
        <v>25</v>
      </c>
      <c r="C11" s="266"/>
      <c r="D11" s="273" t="s">
        <v>26</v>
      </c>
      <c r="E11" s="268">
        <v>10.19</v>
      </c>
      <c r="F11" s="271"/>
      <c r="G11" s="271"/>
      <c r="H11" s="268">
        <v>10.19</v>
      </c>
      <c r="I11" s="268">
        <v>10.19</v>
      </c>
      <c r="J11" s="306"/>
      <c r="K11" s="306"/>
      <c r="L11" s="306"/>
      <c r="M11" s="307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</row>
    <row r="12" s="236" customFormat="1" ht="24.75" customHeight="1" spans="1:26">
      <c r="A12" s="269"/>
      <c r="B12" s="272" t="s">
        <v>27</v>
      </c>
      <c r="C12" s="266"/>
      <c r="D12" s="273" t="s">
        <v>28</v>
      </c>
      <c r="E12" s="271">
        <v>125.07</v>
      </c>
      <c r="F12" s="271"/>
      <c r="G12" s="271"/>
      <c r="H12" s="268">
        <v>125.07</v>
      </c>
      <c r="I12" s="268">
        <v>125.07</v>
      </c>
      <c r="J12" s="305"/>
      <c r="K12" s="305"/>
      <c r="L12" s="305"/>
      <c r="M12" s="303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</row>
    <row r="13" s="236" customFormat="1" ht="24.75" customHeight="1" spans="1:26">
      <c r="A13" s="269"/>
      <c r="B13" s="272" t="s">
        <v>29</v>
      </c>
      <c r="C13" s="266"/>
      <c r="D13" s="273" t="s">
        <v>30</v>
      </c>
      <c r="E13" s="271"/>
      <c r="F13" s="271"/>
      <c r="G13" s="271"/>
      <c r="H13" s="268"/>
      <c r="I13" s="268"/>
      <c r="J13" s="305"/>
      <c r="K13" s="305"/>
      <c r="L13" s="305"/>
      <c r="M13" s="303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</row>
    <row r="14" s="236" customFormat="1" ht="23.25" customHeight="1" spans="1:26">
      <c r="A14" s="274" t="s">
        <v>14</v>
      </c>
      <c r="B14" s="275"/>
      <c r="C14" s="266"/>
      <c r="D14" s="273" t="s">
        <v>31</v>
      </c>
      <c r="E14" s="271">
        <v>125.07</v>
      </c>
      <c r="F14" s="271"/>
      <c r="G14" s="271"/>
      <c r="H14" s="268">
        <v>125.07</v>
      </c>
      <c r="I14" s="268">
        <v>125.07</v>
      </c>
      <c r="J14" s="305"/>
      <c r="K14" s="305"/>
      <c r="L14" s="305"/>
      <c r="M14" s="303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</row>
    <row r="15" s="236" customFormat="1" ht="23.25" customHeight="1" spans="1:26">
      <c r="A15" s="274" t="s">
        <v>15</v>
      </c>
      <c r="B15" s="275"/>
      <c r="C15" s="266"/>
      <c r="D15" s="276" t="s">
        <v>32</v>
      </c>
      <c r="E15" s="271"/>
      <c r="F15" s="271"/>
      <c r="G15" s="271"/>
      <c r="H15" s="268"/>
      <c r="I15" s="268"/>
      <c r="J15" s="305"/>
      <c r="K15" s="305"/>
      <c r="L15" s="305"/>
      <c r="M15" s="303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</row>
    <row r="16" s="236" customFormat="1" ht="23.25" customHeight="1" spans="1:26">
      <c r="A16" s="277" t="s">
        <v>16</v>
      </c>
      <c r="B16" s="278"/>
      <c r="C16" s="266"/>
      <c r="D16" s="279" t="s">
        <v>33</v>
      </c>
      <c r="E16" s="271">
        <v>125.07</v>
      </c>
      <c r="F16" s="271"/>
      <c r="G16" s="271"/>
      <c r="H16" s="268">
        <v>125.07</v>
      </c>
      <c r="I16" s="268">
        <v>125.07</v>
      </c>
      <c r="J16" s="305"/>
      <c r="K16" s="305"/>
      <c r="L16" s="305"/>
      <c r="M16" s="303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</row>
    <row r="17" s="236" customFormat="1" ht="23.25" customHeight="1" spans="1:26">
      <c r="A17" s="280" t="s">
        <v>17</v>
      </c>
      <c r="B17" s="281"/>
      <c r="C17" s="266"/>
      <c r="D17" s="279" t="s">
        <v>34</v>
      </c>
      <c r="E17" s="271"/>
      <c r="F17" s="271"/>
      <c r="G17" s="271"/>
      <c r="H17" s="271"/>
      <c r="I17" s="271"/>
      <c r="J17" s="305"/>
      <c r="K17" s="305"/>
      <c r="L17" s="305"/>
      <c r="M17" s="303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</row>
    <row r="18" s="236" customFormat="1" ht="23.25" customHeight="1" spans="1:26">
      <c r="A18" s="280"/>
      <c r="B18" s="281"/>
      <c r="C18" s="266"/>
      <c r="D18" s="276" t="s">
        <v>35</v>
      </c>
      <c r="E18" s="271"/>
      <c r="F18" s="271"/>
      <c r="G18" s="271"/>
      <c r="H18" s="271"/>
      <c r="I18" s="271"/>
      <c r="J18" s="305"/>
      <c r="K18" s="305"/>
      <c r="L18" s="305"/>
      <c r="M18" s="303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</row>
    <row r="19" s="236" customFormat="1" ht="23.25" customHeight="1" spans="1:26">
      <c r="A19" s="282"/>
      <c r="B19" s="283"/>
      <c r="C19" s="266"/>
      <c r="D19" s="284" t="s">
        <v>36</v>
      </c>
      <c r="E19" s="271"/>
      <c r="F19" s="271"/>
      <c r="G19" s="271"/>
      <c r="H19" s="271"/>
      <c r="I19" s="271"/>
      <c r="J19" s="305"/>
      <c r="K19" s="305"/>
      <c r="L19" s="305"/>
      <c r="M19" s="303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</row>
    <row r="20" s="236" customFormat="1" ht="23.25" customHeight="1" spans="1:26">
      <c r="A20" s="282" t="s">
        <v>37</v>
      </c>
      <c r="B20" s="283"/>
      <c r="C20" s="266">
        <f>C8</f>
        <v>403.11</v>
      </c>
      <c r="D20" s="284"/>
      <c r="E20" s="285"/>
      <c r="F20" s="285"/>
      <c r="G20" s="285"/>
      <c r="H20" s="285"/>
      <c r="I20" s="285"/>
      <c r="J20" s="308"/>
      <c r="K20" s="308"/>
      <c r="L20" s="308"/>
      <c r="M20" s="303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</row>
    <row r="21" s="236" customFormat="1" ht="23.25" customHeight="1" spans="1:26">
      <c r="A21" s="286" t="s">
        <v>38</v>
      </c>
      <c r="B21" s="287"/>
      <c r="C21" s="288"/>
      <c r="D21" s="284"/>
      <c r="E21" s="268"/>
      <c r="F21" s="268"/>
      <c r="G21" s="268"/>
      <c r="H21" s="289"/>
      <c r="I21" s="268"/>
      <c r="J21" s="302"/>
      <c r="K21" s="302"/>
      <c r="L21" s="302"/>
      <c r="M21" s="303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</row>
    <row r="22" s="236" customFormat="1" ht="23.25" customHeight="1" spans="1:26">
      <c r="A22" s="286" t="s">
        <v>39</v>
      </c>
      <c r="B22" s="287"/>
      <c r="C22" s="288">
        <v>0</v>
      </c>
      <c r="D22" s="290"/>
      <c r="E22" s="268"/>
      <c r="F22" s="268"/>
      <c r="G22" s="268"/>
      <c r="H22" s="289"/>
      <c r="I22" s="268"/>
      <c r="J22" s="302"/>
      <c r="K22" s="302"/>
      <c r="L22" s="302"/>
      <c r="M22" s="303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</row>
    <row r="23" ht="21" customHeight="1" spans="1:13">
      <c r="A23" s="282"/>
      <c r="B23" s="283"/>
      <c r="C23" s="288"/>
      <c r="D23" s="290"/>
      <c r="E23" s="268"/>
      <c r="F23" s="268"/>
      <c r="G23" s="268"/>
      <c r="H23" s="289"/>
      <c r="I23" s="268"/>
      <c r="J23" s="302"/>
      <c r="K23" s="302"/>
      <c r="L23" s="302"/>
      <c r="M23" s="309"/>
    </row>
    <row r="24" s="236" customFormat="1" ht="23.25" customHeight="1" spans="1:26">
      <c r="A24" s="246" t="s">
        <v>40</v>
      </c>
      <c r="B24" s="248"/>
      <c r="C24" s="266">
        <f>C20</f>
        <v>403.11</v>
      </c>
      <c r="D24" s="291"/>
      <c r="E24" s="271">
        <f>E8+E12</f>
        <v>403.11</v>
      </c>
      <c r="F24" s="271">
        <f>F8+F12</f>
        <v>0</v>
      </c>
      <c r="G24" s="271">
        <f>G8+G12</f>
        <v>0</v>
      </c>
      <c r="H24" s="271">
        <f>H8+H12</f>
        <v>403.11</v>
      </c>
      <c r="I24" s="271">
        <f>I8+I12</f>
        <v>403.11</v>
      </c>
      <c r="J24" s="302"/>
      <c r="K24" s="302"/>
      <c r="L24" s="302"/>
      <c r="M24" s="303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</row>
    <row r="25" spans="1:12">
      <c r="A25" s="237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</row>
    <row r="26" spans="1:12">
      <c r="A26" s="237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</row>
    <row r="27" spans="1:12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</row>
    <row r="28" spans="1:12">
      <c r="A28" s="237"/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</row>
    <row r="29" spans="1:12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</row>
    <row r="30" spans="1:12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</row>
    <row r="31" spans="1:12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</row>
    <row r="32" spans="1:12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</row>
    <row r="33" s="237" customFormat="1" spans="13:13">
      <c r="M33" s="239"/>
    </row>
  </sheetData>
  <sheetProtection formatCells="0" formatColumns="0" formatRows="0"/>
  <mergeCells count="25">
    <mergeCell ref="A1:B1"/>
    <mergeCell ref="A2:M2"/>
    <mergeCell ref="A3:D3"/>
    <mergeCell ref="A4:C4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showZeros="0" workbookViewId="0">
      <selection activeCell="G7" sqref="G7"/>
    </sheetView>
  </sheetViews>
  <sheetFormatPr defaultColWidth="7.25" defaultRowHeight="11.25"/>
  <cols>
    <col min="1" max="1" width="7.25" style="200" customWidth="1"/>
    <col min="2" max="4" width="6.375" style="200" customWidth="1"/>
    <col min="5" max="5" width="24.875" style="200" customWidth="1"/>
    <col min="6" max="6" width="13.5" style="200" customWidth="1"/>
    <col min="7" max="7" width="12.25" style="200" customWidth="1"/>
    <col min="8" max="9" width="10.5" style="200" customWidth="1"/>
    <col min="10" max="10" width="9.875" style="200" customWidth="1"/>
    <col min="11" max="11" width="10.5" style="200" customWidth="1"/>
    <col min="12" max="12" width="8.875" style="200" customWidth="1"/>
    <col min="13" max="13" width="7.125" style="200" customWidth="1"/>
    <col min="14" max="14" width="10.375" style="200" customWidth="1"/>
    <col min="15" max="15" width="8.125" style="200" customWidth="1"/>
    <col min="16" max="16" width="6.625" style="200" customWidth="1"/>
    <col min="17" max="17" width="9.875" style="200" customWidth="1"/>
    <col min="18" max="18" width="7.25" style="200" customWidth="1"/>
    <col min="19" max="19" width="9.625" style="200" customWidth="1"/>
    <col min="20" max="252" width="7.25" style="200" customWidth="1"/>
    <col min="253" max="16384" width="7.25" style="200"/>
  </cols>
  <sheetData>
    <row r="1" ht="25.5" customHeight="1" spans="1:19">
      <c r="A1" s="201"/>
      <c r="B1" s="201"/>
      <c r="C1" s="202"/>
      <c r="D1" s="202"/>
      <c r="E1" s="203"/>
      <c r="F1" s="203"/>
      <c r="G1" s="203"/>
      <c r="H1" s="204"/>
      <c r="I1" s="204"/>
      <c r="J1" s="204"/>
      <c r="K1" s="204"/>
      <c r="L1" s="204"/>
      <c r="S1" s="232" t="s">
        <v>41</v>
      </c>
    </row>
    <row r="2" ht="25.5" customHeight="1" spans="1:19">
      <c r="A2" s="205" t="s">
        <v>42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ht="25.5" customHeight="1" spans="1:19">
      <c r="A3" s="206" t="s">
        <v>2</v>
      </c>
      <c r="B3" s="207"/>
      <c r="C3" s="207"/>
      <c r="D3" s="207"/>
      <c r="E3" s="207"/>
      <c r="G3" s="208"/>
      <c r="H3" s="204"/>
      <c r="I3" s="204"/>
      <c r="J3" s="204"/>
      <c r="K3" s="204"/>
      <c r="L3" s="204"/>
      <c r="S3" s="233" t="s">
        <v>3</v>
      </c>
    </row>
    <row r="4" ht="23.25" customHeight="1" spans="1:19">
      <c r="A4" s="209" t="s">
        <v>43</v>
      </c>
      <c r="B4" s="209"/>
      <c r="C4" s="209"/>
      <c r="D4" s="210" t="s">
        <v>44</v>
      </c>
      <c r="E4" s="211" t="s">
        <v>45</v>
      </c>
      <c r="F4" s="212" t="s">
        <v>46</v>
      </c>
      <c r="G4" s="213" t="s">
        <v>47</v>
      </c>
      <c r="H4" s="213"/>
      <c r="I4" s="213"/>
      <c r="J4" s="213"/>
      <c r="K4" s="213"/>
      <c r="L4" s="225" t="s">
        <v>14</v>
      </c>
      <c r="M4" s="226" t="s">
        <v>15</v>
      </c>
      <c r="N4" s="226" t="s">
        <v>16</v>
      </c>
      <c r="O4" s="226" t="s">
        <v>48</v>
      </c>
      <c r="P4" s="226" t="s">
        <v>49</v>
      </c>
      <c r="Q4" s="226" t="s">
        <v>11</v>
      </c>
      <c r="R4" s="226" t="s">
        <v>10</v>
      </c>
      <c r="S4" s="234" t="s">
        <v>17</v>
      </c>
    </row>
    <row r="5" ht="35.1" customHeight="1" spans="1:19">
      <c r="A5" s="214" t="s">
        <v>50</v>
      </c>
      <c r="B5" s="215" t="s">
        <v>51</v>
      </c>
      <c r="C5" s="216" t="s">
        <v>52</v>
      </c>
      <c r="D5" s="210"/>
      <c r="E5" s="211"/>
      <c r="F5" s="212"/>
      <c r="G5" s="217" t="s">
        <v>21</v>
      </c>
      <c r="H5" s="218" t="s">
        <v>53</v>
      </c>
      <c r="I5" s="218" t="s">
        <v>25</v>
      </c>
      <c r="J5" s="227" t="s">
        <v>54</v>
      </c>
      <c r="K5" s="218" t="s">
        <v>29</v>
      </c>
      <c r="L5" s="228"/>
      <c r="M5" s="229"/>
      <c r="N5" s="229"/>
      <c r="O5" s="229"/>
      <c r="P5" s="229"/>
      <c r="Q5" s="229"/>
      <c r="R5" s="229"/>
      <c r="S5" s="235"/>
    </row>
    <row r="6" ht="20.25" customHeight="1" spans="1:19">
      <c r="A6" s="219" t="s">
        <v>55</v>
      </c>
      <c r="B6" s="220" t="s">
        <v>55</v>
      </c>
      <c r="C6" s="220" t="s">
        <v>55</v>
      </c>
      <c r="D6" s="221" t="s">
        <v>55</v>
      </c>
      <c r="E6" s="221" t="s">
        <v>55</v>
      </c>
      <c r="F6" s="222">
        <v>1</v>
      </c>
      <c r="G6" s="222">
        <v>2</v>
      </c>
      <c r="H6" s="222">
        <v>3</v>
      </c>
      <c r="I6" s="222">
        <v>4</v>
      </c>
      <c r="J6" s="222">
        <v>5</v>
      </c>
      <c r="K6" s="222">
        <v>6</v>
      </c>
      <c r="L6" s="222">
        <v>7</v>
      </c>
      <c r="M6" s="222">
        <v>8</v>
      </c>
      <c r="N6" s="222">
        <v>9</v>
      </c>
      <c r="O6" s="222">
        <v>10</v>
      </c>
      <c r="P6" s="222">
        <v>11</v>
      </c>
      <c r="Q6" s="222">
        <v>12</v>
      </c>
      <c r="R6" s="222">
        <v>13</v>
      </c>
      <c r="S6" s="222">
        <v>14</v>
      </c>
    </row>
    <row r="7" s="199" customFormat="1" ht="23.45" customHeight="1" spans="1:19">
      <c r="A7" s="187"/>
      <c r="B7" s="187"/>
      <c r="C7" s="187"/>
      <c r="D7" s="187" t="s">
        <v>56</v>
      </c>
      <c r="E7" s="188" t="s">
        <v>9</v>
      </c>
      <c r="F7" s="223">
        <f>F8+F16+F24+F27</f>
        <v>403.11</v>
      </c>
      <c r="G7" s="223">
        <f>F7</f>
        <v>403.11</v>
      </c>
      <c r="H7" s="224"/>
      <c r="I7" s="224"/>
      <c r="J7" s="224">
        <v>0</v>
      </c>
      <c r="K7" s="224">
        <v>0</v>
      </c>
      <c r="L7" s="224"/>
      <c r="M7" s="224"/>
      <c r="N7" s="230"/>
      <c r="O7" s="230">
        <v>0</v>
      </c>
      <c r="P7" s="230"/>
      <c r="Q7" s="230"/>
      <c r="R7" s="230"/>
      <c r="S7" s="230"/>
    </row>
    <row r="8" ht="23.45" customHeight="1" spans="1:19">
      <c r="A8" s="187" t="s">
        <v>57</v>
      </c>
      <c r="B8" s="187"/>
      <c r="C8" s="187"/>
      <c r="D8" s="187"/>
      <c r="E8" s="188" t="s">
        <v>58</v>
      </c>
      <c r="F8" s="223">
        <f>F9</f>
        <v>335.63</v>
      </c>
      <c r="G8" s="223">
        <v>335.63</v>
      </c>
      <c r="H8" s="224"/>
      <c r="I8" s="224"/>
      <c r="J8" s="224">
        <v>0</v>
      </c>
      <c r="K8" s="224">
        <v>0</v>
      </c>
      <c r="L8" s="224"/>
      <c r="M8" s="224"/>
      <c r="N8" s="230"/>
      <c r="O8" s="230"/>
      <c r="P8" s="230"/>
      <c r="Q8" s="230"/>
      <c r="R8" s="230"/>
      <c r="S8" s="230"/>
    </row>
    <row r="9" ht="23.45" customHeight="1" spans="1:19">
      <c r="A9" s="187" t="s">
        <v>57</v>
      </c>
      <c r="B9" s="187" t="s">
        <v>59</v>
      </c>
      <c r="C9" s="187"/>
      <c r="D9" s="187"/>
      <c r="E9" s="188" t="s">
        <v>60</v>
      </c>
      <c r="F9" s="223">
        <f>F10+F11+F12+F13+F14+F15</f>
        <v>335.63</v>
      </c>
      <c r="G9" s="223">
        <v>335.63</v>
      </c>
      <c r="H9" s="224"/>
      <c r="I9" s="224"/>
      <c r="J9" s="224">
        <v>0</v>
      </c>
      <c r="K9" s="224">
        <v>0</v>
      </c>
      <c r="L9" s="224"/>
      <c r="M9" s="224"/>
      <c r="N9" s="224"/>
      <c r="O9" s="224">
        <v>0</v>
      </c>
      <c r="P9" s="224"/>
      <c r="Q9" s="224"/>
      <c r="R9" s="224"/>
      <c r="S9" s="224"/>
    </row>
    <row r="10" ht="23.45" customHeight="1" spans="1:19">
      <c r="A10" s="187" t="s">
        <v>57</v>
      </c>
      <c r="B10" s="187" t="s">
        <v>59</v>
      </c>
      <c r="C10" s="187" t="s">
        <v>61</v>
      </c>
      <c r="D10" s="187"/>
      <c r="E10" s="188" t="s">
        <v>62</v>
      </c>
      <c r="F10" s="223">
        <v>210.56</v>
      </c>
      <c r="G10" s="223">
        <v>210.56</v>
      </c>
      <c r="H10" s="224">
        <v>0</v>
      </c>
      <c r="I10" s="224"/>
      <c r="J10" s="224">
        <v>0</v>
      </c>
      <c r="K10" s="224">
        <v>0</v>
      </c>
      <c r="L10" s="224"/>
      <c r="M10" s="224"/>
      <c r="N10" s="230"/>
      <c r="O10" s="230">
        <v>0</v>
      </c>
      <c r="P10" s="230"/>
      <c r="Q10" s="230"/>
      <c r="R10" s="230"/>
      <c r="S10" s="230"/>
    </row>
    <row r="11" ht="23.45" customHeight="1" spans="1:19">
      <c r="A11" s="187" t="s">
        <v>57</v>
      </c>
      <c r="B11" s="187" t="s">
        <v>59</v>
      </c>
      <c r="C11" s="187" t="s">
        <v>63</v>
      </c>
      <c r="D11" s="187"/>
      <c r="E11" s="188" t="s">
        <v>64</v>
      </c>
      <c r="F11" s="223">
        <f>G11</f>
        <v>40</v>
      </c>
      <c r="G11" s="223">
        <v>40</v>
      </c>
      <c r="H11" s="224">
        <v>0</v>
      </c>
      <c r="I11" s="224"/>
      <c r="J11" s="224">
        <v>0</v>
      </c>
      <c r="K11" s="224">
        <v>0</v>
      </c>
      <c r="L11" s="224"/>
      <c r="M11" s="224"/>
      <c r="N11" s="230"/>
      <c r="O11" s="230"/>
      <c r="P11" s="230"/>
      <c r="Q11" s="230"/>
      <c r="R11" s="230"/>
      <c r="S11" s="230"/>
    </row>
    <row r="12" ht="23.45" customHeight="1" spans="1:19">
      <c r="A12" s="187" t="s">
        <v>57</v>
      </c>
      <c r="B12" s="187" t="s">
        <v>59</v>
      </c>
      <c r="C12" s="187" t="s">
        <v>59</v>
      </c>
      <c r="D12" s="187"/>
      <c r="E12" s="188" t="s">
        <v>65</v>
      </c>
      <c r="F12" s="223">
        <v>26.67</v>
      </c>
      <c r="G12" s="223">
        <f>F12</f>
        <v>26.67</v>
      </c>
      <c r="H12" s="224"/>
      <c r="I12" s="224"/>
      <c r="J12" s="224"/>
      <c r="K12" s="224"/>
      <c r="L12" s="224"/>
      <c r="M12" s="224"/>
      <c r="N12" s="230"/>
      <c r="O12" s="230"/>
      <c r="P12" s="230"/>
      <c r="Q12" s="230"/>
      <c r="R12" s="230"/>
      <c r="S12" s="230"/>
    </row>
    <row r="13" ht="23.45" customHeight="1" spans="1:19">
      <c r="A13" s="187" t="s">
        <v>57</v>
      </c>
      <c r="B13" s="187" t="s">
        <v>59</v>
      </c>
      <c r="C13" s="187" t="s">
        <v>66</v>
      </c>
      <c r="D13" s="187"/>
      <c r="E13" s="188" t="s">
        <v>67</v>
      </c>
      <c r="F13" s="223">
        <f>G13</f>
        <v>10</v>
      </c>
      <c r="G13" s="223">
        <v>10</v>
      </c>
      <c r="H13" s="224"/>
      <c r="I13" s="224"/>
      <c r="J13" s="224"/>
      <c r="K13" s="224"/>
      <c r="L13" s="224"/>
      <c r="M13" s="224"/>
      <c r="N13" s="230"/>
      <c r="O13" s="230"/>
      <c r="P13" s="230"/>
      <c r="Q13" s="230"/>
      <c r="R13" s="230"/>
      <c r="S13" s="230"/>
    </row>
    <row r="14" ht="23.45" customHeight="1" spans="1:19">
      <c r="A14" s="187" t="s">
        <v>57</v>
      </c>
      <c r="B14" s="187" t="s">
        <v>59</v>
      </c>
      <c r="C14" s="187" t="s">
        <v>68</v>
      </c>
      <c r="D14" s="187"/>
      <c r="E14" s="188" t="s">
        <v>69</v>
      </c>
      <c r="F14" s="223">
        <f>G14</f>
        <v>40</v>
      </c>
      <c r="G14" s="223">
        <v>40</v>
      </c>
      <c r="H14" s="224"/>
      <c r="I14" s="224"/>
      <c r="J14" s="224"/>
      <c r="K14" s="224"/>
      <c r="L14" s="224"/>
      <c r="M14" s="224"/>
      <c r="N14" s="230"/>
      <c r="O14" s="230">
        <v>0</v>
      </c>
      <c r="P14" s="230"/>
      <c r="Q14" s="230"/>
      <c r="R14" s="230"/>
      <c r="S14" s="230"/>
    </row>
    <row r="15" ht="23.45" customHeight="1" spans="1:19">
      <c r="A15" s="187" t="s">
        <v>57</v>
      </c>
      <c r="B15" s="187" t="s">
        <v>59</v>
      </c>
      <c r="C15" s="187" t="s">
        <v>70</v>
      </c>
      <c r="D15" s="187"/>
      <c r="E15" s="188" t="s">
        <v>71</v>
      </c>
      <c r="F15" s="223">
        <f>G15</f>
        <v>8.4</v>
      </c>
      <c r="G15" s="223">
        <v>8.4</v>
      </c>
      <c r="H15" s="224"/>
      <c r="I15" s="224"/>
      <c r="J15" s="224"/>
      <c r="K15" s="224"/>
      <c r="L15" s="224"/>
      <c r="M15" s="224"/>
      <c r="N15" s="230"/>
      <c r="O15" s="230"/>
      <c r="P15" s="230"/>
      <c r="Q15" s="230"/>
      <c r="R15" s="230"/>
      <c r="S15" s="230"/>
    </row>
    <row r="16" ht="23.45" customHeight="1" spans="1:19">
      <c r="A16" s="187" t="s">
        <v>72</v>
      </c>
      <c r="B16" s="187"/>
      <c r="C16" s="187"/>
      <c r="D16" s="187"/>
      <c r="E16" s="188" t="s">
        <v>73</v>
      </c>
      <c r="F16" s="223">
        <f>G16</f>
        <v>39.4</v>
      </c>
      <c r="G16" s="223">
        <f>G17+G20+G22</f>
        <v>39.4</v>
      </c>
      <c r="H16" s="224"/>
      <c r="I16" s="224"/>
      <c r="J16" s="224"/>
      <c r="K16" s="224"/>
      <c r="L16" s="224">
        <v>0</v>
      </c>
      <c r="M16" s="224">
        <v>0</v>
      </c>
      <c r="N16" s="230">
        <v>0</v>
      </c>
      <c r="O16" s="230">
        <v>0</v>
      </c>
      <c r="P16" s="230">
        <v>0</v>
      </c>
      <c r="Q16" s="230">
        <v>0</v>
      </c>
      <c r="R16" s="230">
        <v>0</v>
      </c>
      <c r="S16" s="230">
        <v>0</v>
      </c>
    </row>
    <row r="17" ht="23.45" customHeight="1" spans="1:19">
      <c r="A17" s="187" t="s">
        <v>72</v>
      </c>
      <c r="B17" s="187" t="s">
        <v>59</v>
      </c>
      <c r="C17" s="187"/>
      <c r="D17" s="187"/>
      <c r="E17" s="188" t="s">
        <v>74</v>
      </c>
      <c r="F17" s="223">
        <f>F18+F19</f>
        <v>38.8</v>
      </c>
      <c r="G17" s="223">
        <f>F17</f>
        <v>38.8</v>
      </c>
      <c r="H17" s="224"/>
      <c r="I17" s="224"/>
      <c r="J17" s="224"/>
      <c r="K17" s="224"/>
      <c r="L17" s="224"/>
      <c r="M17" s="224"/>
      <c r="N17" s="230"/>
      <c r="O17" s="230"/>
      <c r="P17" s="230"/>
      <c r="Q17" s="230"/>
      <c r="R17" s="230"/>
      <c r="S17" s="230"/>
    </row>
    <row r="18" ht="23.45" customHeight="1" spans="1:19">
      <c r="A18" s="187" t="s">
        <v>72</v>
      </c>
      <c r="B18" s="187" t="s">
        <v>59</v>
      </c>
      <c r="C18" s="187" t="s">
        <v>61</v>
      </c>
      <c r="D18" s="187"/>
      <c r="E18" s="188" t="s">
        <v>75</v>
      </c>
      <c r="F18" s="223">
        <v>10.19</v>
      </c>
      <c r="G18" s="223">
        <f>F18</f>
        <v>10.19</v>
      </c>
      <c r="H18" s="224"/>
      <c r="I18" s="224"/>
      <c r="J18" s="224"/>
      <c r="K18" s="224"/>
      <c r="L18" s="224"/>
      <c r="M18" s="224"/>
      <c r="N18" s="230"/>
      <c r="O18" s="230"/>
      <c r="P18" s="230"/>
      <c r="Q18" s="230"/>
      <c r="R18" s="230"/>
      <c r="S18" s="230"/>
    </row>
    <row r="19" ht="23.45" customHeight="1" spans="1:19">
      <c r="A19" s="187" t="s">
        <v>72</v>
      </c>
      <c r="B19" s="187" t="s">
        <v>59</v>
      </c>
      <c r="C19" s="187" t="s">
        <v>59</v>
      </c>
      <c r="D19" s="187"/>
      <c r="E19" s="188" t="s">
        <v>76</v>
      </c>
      <c r="F19" s="223">
        <v>28.61</v>
      </c>
      <c r="G19" s="223">
        <f>F19</f>
        <v>28.61</v>
      </c>
      <c r="H19" s="224"/>
      <c r="I19" s="224"/>
      <c r="J19" s="224"/>
      <c r="K19" s="224"/>
      <c r="L19" s="224"/>
      <c r="M19" s="224"/>
      <c r="N19" s="230"/>
      <c r="O19" s="230"/>
      <c r="P19" s="230"/>
      <c r="Q19" s="230"/>
      <c r="R19" s="230"/>
      <c r="S19" s="230"/>
    </row>
    <row r="20" ht="23.45" customHeight="1" spans="1:19">
      <c r="A20" s="187" t="s">
        <v>72</v>
      </c>
      <c r="B20" s="187" t="s">
        <v>77</v>
      </c>
      <c r="C20" s="187"/>
      <c r="D20" s="187"/>
      <c r="E20" s="188" t="s">
        <v>78</v>
      </c>
      <c r="F20" s="223">
        <f>G20</f>
        <v>0.53</v>
      </c>
      <c r="G20" s="223">
        <v>0.53</v>
      </c>
      <c r="H20" s="224"/>
      <c r="I20" s="224"/>
      <c r="J20" s="224"/>
      <c r="K20" s="224"/>
      <c r="L20" s="224"/>
      <c r="M20" s="224"/>
      <c r="N20" s="230"/>
      <c r="O20" s="230"/>
      <c r="P20" s="230"/>
      <c r="Q20" s="230"/>
      <c r="R20" s="230"/>
      <c r="S20" s="230"/>
    </row>
    <row r="21" ht="23.45" customHeight="1" spans="1:19">
      <c r="A21" s="187" t="s">
        <v>72</v>
      </c>
      <c r="B21" s="187" t="s">
        <v>77</v>
      </c>
      <c r="C21" s="187" t="s">
        <v>79</v>
      </c>
      <c r="D21" s="187"/>
      <c r="E21" s="188" t="s">
        <v>80</v>
      </c>
      <c r="F21" s="223">
        <f>G21</f>
        <v>0.53</v>
      </c>
      <c r="G21" s="223">
        <v>0.53</v>
      </c>
      <c r="H21" s="224"/>
      <c r="I21" s="224"/>
      <c r="J21" s="224"/>
      <c r="K21" s="224"/>
      <c r="L21" s="224">
        <v>0</v>
      </c>
      <c r="M21" s="224">
        <v>0</v>
      </c>
      <c r="N21" s="230">
        <v>0</v>
      </c>
      <c r="O21" s="230">
        <v>0</v>
      </c>
      <c r="P21" s="230">
        <v>0</v>
      </c>
      <c r="Q21" s="230">
        <v>0</v>
      </c>
      <c r="R21" s="230">
        <v>0</v>
      </c>
      <c r="S21" s="230">
        <v>0</v>
      </c>
    </row>
    <row r="22" ht="23.45" customHeight="1" spans="1:19">
      <c r="A22" s="187" t="s">
        <v>72</v>
      </c>
      <c r="B22" s="187" t="s">
        <v>79</v>
      </c>
      <c r="C22" s="187"/>
      <c r="D22" s="187"/>
      <c r="E22" s="188" t="s">
        <v>81</v>
      </c>
      <c r="F22" s="223">
        <v>0.07</v>
      </c>
      <c r="G22" s="223">
        <v>0.07</v>
      </c>
      <c r="H22" s="224"/>
      <c r="I22" s="224"/>
      <c r="J22" s="224"/>
      <c r="K22" s="224"/>
      <c r="L22" s="224"/>
      <c r="M22" s="224"/>
      <c r="N22" s="230"/>
      <c r="O22" s="230"/>
      <c r="P22" s="230"/>
      <c r="Q22" s="230"/>
      <c r="R22" s="230"/>
      <c r="S22" s="230"/>
    </row>
    <row r="23" ht="23.45" customHeight="1" spans="1:19">
      <c r="A23" s="187" t="s">
        <v>72</v>
      </c>
      <c r="B23" s="187" t="s">
        <v>79</v>
      </c>
      <c r="C23" s="187" t="s">
        <v>61</v>
      </c>
      <c r="D23" s="187"/>
      <c r="E23" s="188" t="s">
        <v>81</v>
      </c>
      <c r="F23" s="223">
        <v>0.07</v>
      </c>
      <c r="G23" s="223">
        <v>0.07</v>
      </c>
      <c r="H23" s="224"/>
      <c r="I23" s="224"/>
      <c r="J23" s="224"/>
      <c r="K23" s="224"/>
      <c r="L23" s="224"/>
      <c r="M23" s="224"/>
      <c r="N23" s="230"/>
      <c r="O23" s="230"/>
      <c r="P23" s="230"/>
      <c r="Q23" s="230"/>
      <c r="R23" s="230"/>
      <c r="S23" s="230"/>
    </row>
    <row r="24" ht="23.45" customHeight="1" spans="1:19">
      <c r="A24" s="187" t="s">
        <v>82</v>
      </c>
      <c r="B24" s="187"/>
      <c r="C24" s="187"/>
      <c r="D24" s="187"/>
      <c r="E24" s="188" t="s">
        <v>83</v>
      </c>
      <c r="F24" s="223">
        <v>11.48</v>
      </c>
      <c r="G24" s="223">
        <f t="shared" ref="G24:G29" si="0">F24</f>
        <v>11.48</v>
      </c>
      <c r="H24" s="224"/>
      <c r="I24" s="224"/>
      <c r="J24" s="224"/>
      <c r="K24" s="224"/>
      <c r="L24" s="224"/>
      <c r="M24" s="224"/>
      <c r="N24" s="230"/>
      <c r="O24" s="230"/>
      <c r="P24" s="230"/>
      <c r="Q24" s="230"/>
      <c r="R24" s="230"/>
      <c r="S24" s="230"/>
    </row>
    <row r="25" ht="23.45" customHeight="1" spans="1:19">
      <c r="A25" s="187" t="s">
        <v>82</v>
      </c>
      <c r="B25" s="187" t="s">
        <v>77</v>
      </c>
      <c r="C25" s="187"/>
      <c r="D25" s="187"/>
      <c r="E25" s="188" t="s">
        <v>84</v>
      </c>
      <c r="F25" s="223">
        <v>11.48</v>
      </c>
      <c r="G25" s="223">
        <f t="shared" si="0"/>
        <v>11.48</v>
      </c>
      <c r="H25" s="224"/>
      <c r="I25" s="224"/>
      <c r="J25" s="224"/>
      <c r="K25" s="224"/>
      <c r="L25" s="224"/>
      <c r="M25" s="224"/>
      <c r="N25" s="230"/>
      <c r="O25" s="230"/>
      <c r="P25" s="230"/>
      <c r="Q25" s="230"/>
      <c r="R25" s="230"/>
      <c r="S25" s="230"/>
    </row>
    <row r="26" ht="21" customHeight="1" spans="1:19">
      <c r="A26" s="187" t="s">
        <v>82</v>
      </c>
      <c r="B26" s="187" t="s">
        <v>77</v>
      </c>
      <c r="C26" s="187" t="s">
        <v>61</v>
      </c>
      <c r="D26" s="187"/>
      <c r="E26" s="188" t="s">
        <v>85</v>
      </c>
      <c r="F26" s="223">
        <v>11.48</v>
      </c>
      <c r="G26" s="223">
        <f t="shared" si="0"/>
        <v>11.48</v>
      </c>
      <c r="H26" s="224"/>
      <c r="I26" s="224"/>
      <c r="J26" s="224"/>
      <c r="K26" s="224"/>
      <c r="L26" s="224">
        <v>0</v>
      </c>
      <c r="M26" s="224">
        <v>0</v>
      </c>
      <c r="N26" s="230">
        <v>0</v>
      </c>
      <c r="O26" s="230">
        <v>0</v>
      </c>
      <c r="P26" s="230">
        <v>0</v>
      </c>
      <c r="Q26" s="230">
        <v>0</v>
      </c>
      <c r="R26" s="230">
        <v>0</v>
      </c>
      <c r="S26" s="230">
        <v>0</v>
      </c>
    </row>
    <row r="27" ht="21" customHeight="1" spans="1:19">
      <c r="A27" s="187" t="s">
        <v>86</v>
      </c>
      <c r="B27" s="187"/>
      <c r="C27" s="187"/>
      <c r="D27" s="187"/>
      <c r="E27" s="188" t="s">
        <v>87</v>
      </c>
      <c r="F27" s="223">
        <v>16.6</v>
      </c>
      <c r="G27" s="223">
        <f t="shared" si="0"/>
        <v>16.6</v>
      </c>
      <c r="H27" s="224">
        <v>0</v>
      </c>
      <c r="I27" s="224"/>
      <c r="J27" s="224">
        <v>0</v>
      </c>
      <c r="K27" s="224">
        <v>0</v>
      </c>
      <c r="L27" s="231"/>
      <c r="M27" s="231"/>
      <c r="N27" s="231"/>
      <c r="O27" s="231"/>
      <c r="P27" s="231"/>
      <c r="Q27" s="231"/>
      <c r="R27" s="231"/>
      <c r="S27" s="231"/>
    </row>
    <row r="28" ht="21" customHeight="1" spans="1:19">
      <c r="A28" s="187" t="s">
        <v>86</v>
      </c>
      <c r="B28" s="187" t="s">
        <v>88</v>
      </c>
      <c r="C28" s="187"/>
      <c r="D28" s="187"/>
      <c r="E28" s="188" t="s">
        <v>89</v>
      </c>
      <c r="F28" s="223">
        <v>16.6</v>
      </c>
      <c r="G28" s="223">
        <f t="shared" si="0"/>
        <v>16.6</v>
      </c>
      <c r="H28" s="224">
        <v>0</v>
      </c>
      <c r="I28" s="224"/>
      <c r="J28" s="224">
        <v>0</v>
      </c>
      <c r="K28" s="224">
        <v>0</v>
      </c>
      <c r="L28" s="231"/>
      <c r="M28" s="231"/>
      <c r="N28" s="231"/>
      <c r="O28" s="231"/>
      <c r="P28" s="231"/>
      <c r="Q28" s="231"/>
      <c r="R28" s="231"/>
      <c r="S28" s="231"/>
    </row>
    <row r="29" ht="21" customHeight="1" spans="1:19">
      <c r="A29" s="187" t="s">
        <v>86</v>
      </c>
      <c r="B29" s="187" t="s">
        <v>88</v>
      </c>
      <c r="C29" s="187" t="s">
        <v>61</v>
      </c>
      <c r="D29" s="187"/>
      <c r="E29" s="188" t="s">
        <v>90</v>
      </c>
      <c r="F29" s="223">
        <v>16.6</v>
      </c>
      <c r="G29" s="223">
        <f t="shared" si="0"/>
        <v>16.6</v>
      </c>
      <c r="H29" s="224">
        <v>0</v>
      </c>
      <c r="I29" s="224"/>
      <c r="J29" s="224">
        <v>0</v>
      </c>
      <c r="K29" s="224">
        <v>0</v>
      </c>
      <c r="L29" s="231"/>
      <c r="M29" s="231"/>
      <c r="N29" s="231"/>
      <c r="O29" s="231"/>
      <c r="P29" s="231"/>
      <c r="Q29" s="231"/>
      <c r="R29" s="231"/>
      <c r="S29" s="231"/>
    </row>
  </sheetData>
  <sheetProtection formatCells="0" formatColumns="0" formatRows="0"/>
  <mergeCells count="14">
    <mergeCell ref="A2:K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showZeros="0" workbookViewId="0">
      <pane ySplit="5" topLeftCell="A6" activePane="bottomLeft" state="frozen"/>
      <selection/>
      <selection pane="bottomLeft" activeCell="J18" sqref="J18"/>
    </sheetView>
  </sheetViews>
  <sheetFormatPr defaultColWidth="7.25" defaultRowHeight="11.25"/>
  <cols>
    <col min="1" max="1" width="6.875" style="160" customWidth="1"/>
    <col min="2" max="3" width="5.875" style="160" customWidth="1"/>
    <col min="4" max="4" width="5.625" style="160" customWidth="1"/>
    <col min="5" max="5" width="33.875" style="160" customWidth="1"/>
    <col min="6" max="6" width="12.75" style="160" customWidth="1"/>
    <col min="7" max="7" width="13.375" style="160" customWidth="1"/>
    <col min="8" max="8" width="11.875" style="160" customWidth="1"/>
    <col min="9" max="9" width="11.75" style="160" customWidth="1"/>
    <col min="10" max="10" width="10.875" style="160" customWidth="1"/>
    <col min="11" max="11" width="12.125" style="160" customWidth="1"/>
    <col min="12" max="13" width="10.875" style="160" customWidth="1"/>
    <col min="14" max="245" width="7.25" style="160" customWidth="1"/>
    <col min="246" max="16384" width="7.25" style="160"/>
  </cols>
  <sheetData>
    <row r="1" ht="25.5" customHeight="1" spans="1:13">
      <c r="A1" s="161"/>
      <c r="B1" s="161"/>
      <c r="C1" s="162"/>
      <c r="D1" s="163"/>
      <c r="E1" s="164"/>
      <c r="F1" s="165"/>
      <c r="G1" s="165"/>
      <c r="H1" s="165"/>
      <c r="I1" s="190"/>
      <c r="J1" s="165"/>
      <c r="K1" s="165"/>
      <c r="L1" s="165"/>
      <c r="M1" s="191" t="s">
        <v>91</v>
      </c>
    </row>
    <row r="2" ht="21.75" customHeight="1" spans="1:13">
      <c r="A2" s="166" t="s">
        <v>92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ht="25.5" customHeight="1" spans="1:13">
      <c r="A3" s="167" t="s">
        <v>2</v>
      </c>
      <c r="B3" s="168"/>
      <c r="C3" s="168"/>
      <c r="D3" s="168"/>
      <c r="E3" s="168"/>
      <c r="F3" s="165"/>
      <c r="G3" s="169"/>
      <c r="H3" s="169"/>
      <c r="I3" s="169"/>
      <c r="J3" s="169"/>
      <c r="K3" s="169"/>
      <c r="L3" s="169"/>
      <c r="M3" s="192" t="s">
        <v>3</v>
      </c>
    </row>
    <row r="4" ht="25.5" customHeight="1" spans="1:13">
      <c r="A4" s="170" t="s">
        <v>43</v>
      </c>
      <c r="B4" s="171"/>
      <c r="C4" s="171"/>
      <c r="D4" s="172" t="s">
        <v>44</v>
      </c>
      <c r="E4" s="172" t="s">
        <v>45</v>
      </c>
      <c r="F4" s="172" t="s">
        <v>46</v>
      </c>
      <c r="G4" s="173" t="s">
        <v>93</v>
      </c>
      <c r="H4" s="173"/>
      <c r="I4" s="173"/>
      <c r="J4" s="193"/>
      <c r="K4" s="194" t="s">
        <v>94</v>
      </c>
      <c r="L4" s="173"/>
      <c r="M4" s="193"/>
    </row>
    <row r="5" ht="25.5" customHeight="1" spans="1:13">
      <c r="A5" s="174" t="s">
        <v>50</v>
      </c>
      <c r="B5" s="175" t="s">
        <v>51</v>
      </c>
      <c r="C5" s="175" t="s">
        <v>52</v>
      </c>
      <c r="D5" s="172"/>
      <c r="E5" s="172"/>
      <c r="F5" s="172"/>
      <c r="G5" s="176" t="s">
        <v>18</v>
      </c>
      <c r="H5" s="172" t="s">
        <v>95</v>
      </c>
      <c r="I5" s="172" t="s">
        <v>96</v>
      </c>
      <c r="J5" s="172" t="s">
        <v>97</v>
      </c>
      <c r="K5" s="172" t="s">
        <v>18</v>
      </c>
      <c r="L5" s="172" t="s">
        <v>98</v>
      </c>
      <c r="M5" s="172" t="s">
        <v>99</v>
      </c>
    </row>
    <row r="6" ht="20.25" customHeight="1" spans="1:13">
      <c r="A6" s="177" t="s">
        <v>55</v>
      </c>
      <c r="B6" s="178" t="s">
        <v>55</v>
      </c>
      <c r="C6" s="178" t="s">
        <v>55</v>
      </c>
      <c r="D6" s="179" t="s">
        <v>55</v>
      </c>
      <c r="E6" s="180" t="s">
        <v>55</v>
      </c>
      <c r="F6" s="179">
        <v>1</v>
      </c>
      <c r="G6" s="181">
        <v>2</v>
      </c>
      <c r="H6" s="181">
        <v>3</v>
      </c>
      <c r="I6" s="181">
        <v>4</v>
      </c>
      <c r="J6" s="181">
        <v>5</v>
      </c>
      <c r="K6" s="181">
        <v>6</v>
      </c>
      <c r="L6" s="181">
        <v>7</v>
      </c>
      <c r="M6" s="181">
        <v>8</v>
      </c>
    </row>
    <row r="7" s="159" customFormat="1" ht="21.6" customHeight="1" spans="1:14">
      <c r="A7" s="182"/>
      <c r="B7" s="182"/>
      <c r="C7" s="183"/>
      <c r="D7" s="184" t="s">
        <v>56</v>
      </c>
      <c r="E7" s="185" t="s">
        <v>9</v>
      </c>
      <c r="F7" s="95">
        <f>F8+F16+F24+F27</f>
        <v>403.11</v>
      </c>
      <c r="G7" s="95">
        <f>H7+I7+J7</f>
        <v>278.04</v>
      </c>
      <c r="H7" s="186">
        <f>H8+H16+H24+H27</f>
        <v>258.25</v>
      </c>
      <c r="I7" s="186">
        <v>9.6</v>
      </c>
      <c r="J7" s="186">
        <v>10.19</v>
      </c>
      <c r="K7" s="186">
        <v>125.07</v>
      </c>
      <c r="L7" s="186"/>
      <c r="M7" s="186">
        <v>125.07</v>
      </c>
      <c r="N7" s="195"/>
    </row>
    <row r="8" ht="21.6" customHeight="1" spans="1:14">
      <c r="A8" s="187" t="s">
        <v>57</v>
      </c>
      <c r="B8" s="187"/>
      <c r="C8" s="187"/>
      <c r="D8" s="187"/>
      <c r="E8" s="188" t="s">
        <v>58</v>
      </c>
      <c r="F8" s="95">
        <f t="shared" ref="F8:F27" si="0">G8+K8</f>
        <v>335.63</v>
      </c>
      <c r="G8" s="95">
        <f t="shared" ref="G8:G27" si="1">H8+I8+J8</f>
        <v>210.56</v>
      </c>
      <c r="H8" s="95">
        <v>200.96</v>
      </c>
      <c r="I8" s="196">
        <v>9.6</v>
      </c>
      <c r="J8" s="186"/>
      <c r="K8" s="186">
        <v>125.07</v>
      </c>
      <c r="L8" s="186"/>
      <c r="M8" s="95">
        <v>125.07</v>
      </c>
      <c r="N8" s="197"/>
    </row>
    <row r="9" ht="21.6" customHeight="1" spans="1:14">
      <c r="A9" s="187" t="s">
        <v>57</v>
      </c>
      <c r="B9" s="187" t="s">
        <v>59</v>
      </c>
      <c r="C9" s="187"/>
      <c r="D9" s="187"/>
      <c r="E9" s="188" t="s">
        <v>60</v>
      </c>
      <c r="F9" s="95">
        <f t="shared" si="0"/>
        <v>210.56</v>
      </c>
      <c r="G9" s="95">
        <f t="shared" si="1"/>
        <v>210.56</v>
      </c>
      <c r="H9" s="95">
        <v>200.96</v>
      </c>
      <c r="I9" s="196">
        <v>9.6</v>
      </c>
      <c r="J9" s="186"/>
      <c r="K9" s="186">
        <f t="shared" ref="K8:K27" si="2">M9</f>
        <v>0</v>
      </c>
      <c r="L9" s="186"/>
      <c r="M9" s="95"/>
      <c r="N9" s="197"/>
    </row>
    <row r="10" ht="21.6" customHeight="1" spans="1:14">
      <c r="A10" s="187" t="s">
        <v>57</v>
      </c>
      <c r="B10" s="187" t="s">
        <v>59</v>
      </c>
      <c r="C10" s="187" t="s">
        <v>61</v>
      </c>
      <c r="D10" s="187"/>
      <c r="E10" s="188" t="s">
        <v>62</v>
      </c>
      <c r="F10" s="95">
        <f t="shared" si="0"/>
        <v>210.56</v>
      </c>
      <c r="G10" s="95">
        <f t="shared" si="1"/>
        <v>210.56</v>
      </c>
      <c r="H10" s="95">
        <v>200.96</v>
      </c>
      <c r="I10" s="196">
        <v>9.6</v>
      </c>
      <c r="J10" s="196"/>
      <c r="K10" s="186">
        <f t="shared" si="2"/>
        <v>0</v>
      </c>
      <c r="L10" s="186"/>
      <c r="M10" s="186"/>
      <c r="N10" s="197"/>
    </row>
    <row r="11" ht="21.6" customHeight="1" spans="1:14">
      <c r="A11" s="187" t="s">
        <v>57</v>
      </c>
      <c r="B11" s="187" t="s">
        <v>59</v>
      </c>
      <c r="C11" s="187" t="s">
        <v>63</v>
      </c>
      <c r="D11" s="187"/>
      <c r="E11" s="188" t="s">
        <v>64</v>
      </c>
      <c r="F11" s="95">
        <f t="shared" si="0"/>
        <v>40</v>
      </c>
      <c r="G11" s="95">
        <f t="shared" si="1"/>
        <v>0</v>
      </c>
      <c r="H11" s="189"/>
      <c r="I11" s="196"/>
      <c r="J11" s="196"/>
      <c r="K11" s="186">
        <f t="shared" si="2"/>
        <v>40</v>
      </c>
      <c r="L11" s="186"/>
      <c r="M11" s="95">
        <v>40</v>
      </c>
      <c r="N11" s="197"/>
    </row>
    <row r="12" ht="21.6" customHeight="1" spans="1:14">
      <c r="A12" s="187" t="s">
        <v>57</v>
      </c>
      <c r="B12" s="187" t="s">
        <v>59</v>
      </c>
      <c r="C12" s="187" t="s">
        <v>59</v>
      </c>
      <c r="D12" s="187"/>
      <c r="E12" s="188" t="s">
        <v>65</v>
      </c>
      <c r="F12" s="95">
        <f t="shared" si="0"/>
        <v>26.67</v>
      </c>
      <c r="G12" s="95">
        <f t="shared" si="1"/>
        <v>0</v>
      </c>
      <c r="H12" s="189"/>
      <c r="I12" s="196"/>
      <c r="J12" s="196"/>
      <c r="K12" s="186">
        <v>26.67</v>
      </c>
      <c r="L12" s="186"/>
      <c r="M12" s="95">
        <v>26.67</v>
      </c>
      <c r="N12" s="197"/>
    </row>
    <row r="13" ht="21.6" customHeight="1" spans="1:13">
      <c r="A13" s="187" t="s">
        <v>57</v>
      </c>
      <c r="B13" s="187" t="s">
        <v>59</v>
      </c>
      <c r="C13" s="187" t="s">
        <v>66</v>
      </c>
      <c r="D13" s="187"/>
      <c r="E13" s="188" t="s">
        <v>67</v>
      </c>
      <c r="F13" s="95">
        <f t="shared" si="0"/>
        <v>10</v>
      </c>
      <c r="G13" s="95">
        <f t="shared" si="1"/>
        <v>0</v>
      </c>
      <c r="H13" s="189"/>
      <c r="I13" s="196"/>
      <c r="J13" s="196"/>
      <c r="K13" s="186">
        <f t="shared" si="2"/>
        <v>10</v>
      </c>
      <c r="L13" s="186"/>
      <c r="M13" s="95">
        <v>10</v>
      </c>
    </row>
    <row r="14" ht="21.6" customHeight="1" spans="1:13">
      <c r="A14" s="187" t="s">
        <v>57</v>
      </c>
      <c r="B14" s="187" t="s">
        <v>59</v>
      </c>
      <c r="C14" s="187" t="s">
        <v>68</v>
      </c>
      <c r="D14" s="187"/>
      <c r="E14" s="188" t="s">
        <v>69</v>
      </c>
      <c r="F14" s="95">
        <f t="shared" si="0"/>
        <v>40</v>
      </c>
      <c r="G14" s="95">
        <f t="shared" si="1"/>
        <v>0</v>
      </c>
      <c r="H14" s="189"/>
      <c r="I14" s="196"/>
      <c r="J14" s="196"/>
      <c r="K14" s="186">
        <f t="shared" si="2"/>
        <v>40</v>
      </c>
      <c r="L14" s="186"/>
      <c r="M14" s="95">
        <v>40</v>
      </c>
    </row>
    <row r="15" ht="21.6" customHeight="1" spans="1:13">
      <c r="A15" s="187" t="s">
        <v>57</v>
      </c>
      <c r="B15" s="187" t="s">
        <v>59</v>
      </c>
      <c r="C15" s="187" t="s">
        <v>70</v>
      </c>
      <c r="D15" s="187"/>
      <c r="E15" s="188" t="s">
        <v>71</v>
      </c>
      <c r="F15" s="95">
        <f t="shared" si="0"/>
        <v>8.4</v>
      </c>
      <c r="G15" s="95">
        <f t="shared" si="1"/>
        <v>0</v>
      </c>
      <c r="H15" s="189"/>
      <c r="I15" s="196"/>
      <c r="J15" s="196"/>
      <c r="K15" s="186">
        <f t="shared" si="2"/>
        <v>8.4</v>
      </c>
      <c r="L15" s="186"/>
      <c r="M15" s="95">
        <v>8.4</v>
      </c>
    </row>
    <row r="16" ht="21.6" customHeight="1" spans="1:13">
      <c r="A16" s="187" t="s">
        <v>72</v>
      </c>
      <c r="B16" s="187"/>
      <c r="C16" s="187"/>
      <c r="D16" s="187"/>
      <c r="E16" s="188" t="s">
        <v>100</v>
      </c>
      <c r="F16" s="95">
        <f t="shared" si="0"/>
        <v>39.4</v>
      </c>
      <c r="G16" s="95">
        <f t="shared" si="1"/>
        <v>39.4</v>
      </c>
      <c r="H16" s="189">
        <f>H17+H20+H22</f>
        <v>29.21</v>
      </c>
      <c r="I16" s="196"/>
      <c r="J16" s="95">
        <v>10.19</v>
      </c>
      <c r="K16" s="186">
        <f t="shared" si="2"/>
        <v>0</v>
      </c>
      <c r="L16" s="186"/>
      <c r="M16" s="186"/>
    </row>
    <row r="17" ht="21.6" customHeight="1" spans="1:13">
      <c r="A17" s="187" t="s">
        <v>72</v>
      </c>
      <c r="B17" s="187" t="s">
        <v>59</v>
      </c>
      <c r="C17" s="187"/>
      <c r="D17" s="187"/>
      <c r="E17" s="188" t="s">
        <v>101</v>
      </c>
      <c r="F17" s="95">
        <f t="shared" si="0"/>
        <v>38.8</v>
      </c>
      <c r="G17" s="95">
        <f t="shared" si="1"/>
        <v>38.8</v>
      </c>
      <c r="H17" s="95">
        <f>H18+H19</f>
        <v>28.61</v>
      </c>
      <c r="I17" s="196"/>
      <c r="J17" s="196">
        <v>10.19</v>
      </c>
      <c r="K17" s="186">
        <f t="shared" si="2"/>
        <v>0</v>
      </c>
      <c r="L17" s="186"/>
      <c r="M17" s="186"/>
    </row>
    <row r="18" ht="21.6" customHeight="1" spans="1:13">
      <c r="A18" s="187" t="s">
        <v>72</v>
      </c>
      <c r="B18" s="187" t="s">
        <v>59</v>
      </c>
      <c r="C18" s="187" t="s">
        <v>61</v>
      </c>
      <c r="D18" s="187"/>
      <c r="E18" s="188" t="s">
        <v>102</v>
      </c>
      <c r="F18" s="95">
        <f t="shared" si="0"/>
        <v>10.19</v>
      </c>
      <c r="G18" s="95">
        <f t="shared" si="1"/>
        <v>10.19</v>
      </c>
      <c r="H18" s="95"/>
      <c r="I18" s="196"/>
      <c r="J18" s="196">
        <v>10.19</v>
      </c>
      <c r="K18" s="186">
        <f t="shared" si="2"/>
        <v>0</v>
      </c>
      <c r="L18" s="186"/>
      <c r="M18" s="186"/>
    </row>
    <row r="19" ht="21.6" customHeight="1" spans="1:13">
      <c r="A19" s="187" t="s">
        <v>72</v>
      </c>
      <c r="B19" s="187" t="s">
        <v>59</v>
      </c>
      <c r="C19" s="187" t="s">
        <v>59</v>
      </c>
      <c r="D19" s="187" t="s">
        <v>103</v>
      </c>
      <c r="E19" s="188" t="s">
        <v>104</v>
      </c>
      <c r="F19" s="95">
        <f t="shared" si="0"/>
        <v>28.61</v>
      </c>
      <c r="G19" s="95">
        <f t="shared" si="1"/>
        <v>28.61</v>
      </c>
      <c r="H19" s="95">
        <v>28.61</v>
      </c>
      <c r="I19" s="196"/>
      <c r="J19" s="196"/>
      <c r="K19" s="186">
        <f t="shared" si="2"/>
        <v>0</v>
      </c>
      <c r="L19" s="186"/>
      <c r="M19" s="186"/>
    </row>
    <row r="20" ht="21.6" customHeight="1" spans="1:13">
      <c r="A20" s="187" t="s">
        <v>72</v>
      </c>
      <c r="B20" s="187" t="s">
        <v>77</v>
      </c>
      <c r="C20" s="187"/>
      <c r="D20" s="187"/>
      <c r="E20" s="188" t="s">
        <v>105</v>
      </c>
      <c r="F20" s="95">
        <f t="shared" si="0"/>
        <v>0.53</v>
      </c>
      <c r="G20" s="95">
        <f t="shared" si="1"/>
        <v>0.53</v>
      </c>
      <c r="H20" s="95">
        <v>0.53</v>
      </c>
      <c r="I20" s="198"/>
      <c r="J20" s="198"/>
      <c r="K20" s="186">
        <f t="shared" si="2"/>
        <v>0</v>
      </c>
      <c r="L20" s="198"/>
      <c r="M20" s="198"/>
    </row>
    <row r="21" ht="21.6" customHeight="1" spans="1:13">
      <c r="A21" s="187" t="s">
        <v>72</v>
      </c>
      <c r="B21" s="187" t="s">
        <v>77</v>
      </c>
      <c r="C21" s="187" t="s">
        <v>79</v>
      </c>
      <c r="D21" s="187"/>
      <c r="E21" s="188" t="s">
        <v>106</v>
      </c>
      <c r="F21" s="95">
        <f t="shared" si="0"/>
        <v>0.53</v>
      </c>
      <c r="G21" s="95">
        <f t="shared" si="1"/>
        <v>0.53</v>
      </c>
      <c r="H21" s="95">
        <v>0.53</v>
      </c>
      <c r="I21" s="198"/>
      <c r="J21" s="198"/>
      <c r="K21" s="186">
        <f t="shared" si="2"/>
        <v>0</v>
      </c>
      <c r="L21" s="198"/>
      <c r="M21" s="198"/>
    </row>
    <row r="22" ht="21.6" customHeight="1" spans="1:13">
      <c r="A22" s="187" t="s">
        <v>72</v>
      </c>
      <c r="B22" s="187" t="s">
        <v>79</v>
      </c>
      <c r="C22" s="187"/>
      <c r="D22" s="187"/>
      <c r="E22" s="188" t="s">
        <v>81</v>
      </c>
      <c r="F22" s="95">
        <f>G22</f>
        <v>0.07</v>
      </c>
      <c r="G22" s="95">
        <f>H22</f>
        <v>0.07</v>
      </c>
      <c r="H22" s="95">
        <v>0.07</v>
      </c>
      <c r="I22" s="198"/>
      <c r="J22" s="198"/>
      <c r="K22" s="186"/>
      <c r="L22" s="198"/>
      <c r="M22" s="198"/>
    </row>
    <row r="23" ht="21.6" customHeight="1" spans="1:13">
      <c r="A23" s="187" t="s">
        <v>72</v>
      </c>
      <c r="B23" s="187" t="s">
        <v>79</v>
      </c>
      <c r="C23" s="187" t="s">
        <v>61</v>
      </c>
      <c r="D23" s="187"/>
      <c r="E23" s="188" t="s">
        <v>81</v>
      </c>
      <c r="F23" s="95">
        <f>G23</f>
        <v>0.07</v>
      </c>
      <c r="G23" s="95">
        <f>H23</f>
        <v>0.07</v>
      </c>
      <c r="H23" s="95">
        <v>0.07</v>
      </c>
      <c r="I23" s="198"/>
      <c r="J23" s="198"/>
      <c r="K23" s="186"/>
      <c r="L23" s="198"/>
      <c r="M23" s="198"/>
    </row>
    <row r="24" ht="21.6" customHeight="1" spans="1:13">
      <c r="A24" s="187" t="s">
        <v>82</v>
      </c>
      <c r="B24" s="187"/>
      <c r="C24" s="187"/>
      <c r="D24" s="187"/>
      <c r="E24" s="188" t="s">
        <v>83</v>
      </c>
      <c r="F24" s="95">
        <f t="shared" ref="F24:F29" si="3">G24+K24</f>
        <v>11.48</v>
      </c>
      <c r="G24" s="95">
        <f t="shared" ref="G24:G29" si="4">H24+I24+J24</f>
        <v>11.48</v>
      </c>
      <c r="H24" s="95">
        <v>11.48</v>
      </c>
      <c r="I24" s="198"/>
      <c r="J24" s="198"/>
      <c r="K24" s="186">
        <f t="shared" ref="K24:K29" si="5">M24</f>
        <v>0</v>
      </c>
      <c r="L24" s="198"/>
      <c r="M24" s="198"/>
    </row>
    <row r="25" ht="21.6" customHeight="1" spans="1:13">
      <c r="A25" s="187" t="s">
        <v>82</v>
      </c>
      <c r="B25" s="187" t="s">
        <v>77</v>
      </c>
      <c r="C25" s="187"/>
      <c r="D25" s="187"/>
      <c r="E25" s="188" t="s">
        <v>107</v>
      </c>
      <c r="F25" s="95">
        <f t="shared" si="3"/>
        <v>11.48</v>
      </c>
      <c r="G25" s="95">
        <f t="shared" si="4"/>
        <v>11.48</v>
      </c>
      <c r="H25" s="95">
        <v>11.48</v>
      </c>
      <c r="I25" s="198"/>
      <c r="J25" s="198"/>
      <c r="K25" s="186">
        <f t="shared" si="5"/>
        <v>0</v>
      </c>
      <c r="L25" s="198"/>
      <c r="M25" s="198"/>
    </row>
    <row r="26" ht="21.6" customHeight="1" spans="1:13">
      <c r="A26" s="187" t="s">
        <v>82</v>
      </c>
      <c r="B26" s="187" t="s">
        <v>77</v>
      </c>
      <c r="C26" s="187" t="s">
        <v>61</v>
      </c>
      <c r="D26" s="187" t="s">
        <v>103</v>
      </c>
      <c r="E26" s="188" t="s">
        <v>108</v>
      </c>
      <c r="F26" s="95">
        <f t="shared" si="3"/>
        <v>11.48</v>
      </c>
      <c r="G26" s="95">
        <f t="shared" si="4"/>
        <v>11.48</v>
      </c>
      <c r="H26" s="95">
        <v>11.48</v>
      </c>
      <c r="I26" s="198"/>
      <c r="J26" s="198"/>
      <c r="K26" s="186">
        <f t="shared" si="5"/>
        <v>0</v>
      </c>
      <c r="L26" s="198"/>
      <c r="M26" s="198"/>
    </row>
    <row r="27" ht="21.6" customHeight="1" spans="1:13">
      <c r="A27" s="187" t="s">
        <v>86</v>
      </c>
      <c r="B27" s="187"/>
      <c r="C27" s="187"/>
      <c r="D27" s="187"/>
      <c r="E27" s="188" t="s">
        <v>109</v>
      </c>
      <c r="F27" s="95">
        <f t="shared" si="3"/>
        <v>16.6</v>
      </c>
      <c r="G27" s="95">
        <f t="shared" si="4"/>
        <v>16.6</v>
      </c>
      <c r="H27" s="95">
        <v>16.6</v>
      </c>
      <c r="I27" s="198"/>
      <c r="J27" s="198"/>
      <c r="K27" s="186">
        <f t="shared" si="5"/>
        <v>0</v>
      </c>
      <c r="L27" s="198"/>
      <c r="M27" s="198"/>
    </row>
    <row r="28" ht="21.6" customHeight="1" spans="1:13">
      <c r="A28" s="187" t="s">
        <v>86</v>
      </c>
      <c r="B28" s="187" t="s">
        <v>88</v>
      </c>
      <c r="C28" s="187"/>
      <c r="D28" s="187"/>
      <c r="E28" s="188" t="s">
        <v>110</v>
      </c>
      <c r="F28" s="95">
        <f t="shared" si="3"/>
        <v>16.6</v>
      </c>
      <c r="G28" s="95">
        <f t="shared" si="4"/>
        <v>16.6</v>
      </c>
      <c r="H28" s="95">
        <v>16.6</v>
      </c>
      <c r="I28" s="198"/>
      <c r="J28" s="198"/>
      <c r="K28" s="186">
        <f t="shared" si="5"/>
        <v>0</v>
      </c>
      <c r="L28" s="198"/>
      <c r="M28" s="198"/>
    </row>
    <row r="29" ht="21.6" customHeight="1" spans="1:13">
      <c r="A29" s="187" t="s">
        <v>86</v>
      </c>
      <c r="B29" s="187" t="s">
        <v>88</v>
      </c>
      <c r="C29" s="187" t="s">
        <v>61</v>
      </c>
      <c r="D29" s="187" t="s">
        <v>103</v>
      </c>
      <c r="E29" s="188" t="s">
        <v>111</v>
      </c>
      <c r="F29" s="95">
        <f t="shared" si="3"/>
        <v>16.6</v>
      </c>
      <c r="G29" s="95">
        <f t="shared" si="4"/>
        <v>16.6</v>
      </c>
      <c r="H29" s="95">
        <v>16.6</v>
      </c>
      <c r="I29" s="198"/>
      <c r="J29" s="198"/>
      <c r="K29" s="186">
        <f t="shared" si="5"/>
        <v>0</v>
      </c>
      <c r="L29" s="198"/>
      <c r="M29" s="198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E9" sqref="E9"/>
    </sheetView>
  </sheetViews>
  <sheetFormatPr defaultColWidth="7.25" defaultRowHeight="11.25"/>
  <cols>
    <col min="1" max="1" width="4.125" style="100" customWidth="1"/>
    <col min="2" max="2" width="28.75" style="100" customWidth="1"/>
    <col min="3" max="3" width="15.25" style="101" customWidth="1"/>
    <col min="4" max="4" width="29.125" style="101" customWidth="1"/>
    <col min="5" max="5" width="17.125" style="101" customWidth="1"/>
    <col min="6" max="6" width="13.875" style="101" customWidth="1"/>
    <col min="7" max="7" width="13.125" style="101" customWidth="1"/>
    <col min="8" max="12" width="11.25" style="101" customWidth="1"/>
    <col min="13" max="16384" width="7.25" style="101"/>
  </cols>
  <sheetData>
    <row r="1" ht="11.45" customHeight="1" spans="1:12">
      <c r="A1" s="102"/>
      <c r="B1" s="102"/>
      <c r="C1" s="103"/>
      <c r="D1" s="103"/>
      <c r="E1" s="104"/>
      <c r="F1" s="104"/>
      <c r="G1" s="105"/>
      <c r="H1" s="105"/>
      <c r="I1" s="105"/>
      <c r="J1" s="105"/>
      <c r="K1" s="151"/>
      <c r="L1" s="152" t="s">
        <v>112</v>
      </c>
    </row>
    <row r="2" ht="23.1" customHeight="1" spans="1:12">
      <c r="A2" s="106" t="s">
        <v>113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ht="21" customHeight="1" spans="1:12">
      <c r="A3" s="107" t="s">
        <v>2</v>
      </c>
      <c r="B3" s="107"/>
      <c r="C3" s="107"/>
      <c r="D3" s="107"/>
      <c r="E3" s="107"/>
      <c r="F3" s="108"/>
      <c r="G3" s="108"/>
      <c r="H3" s="108"/>
      <c r="I3" s="108"/>
      <c r="J3" s="108"/>
      <c r="K3" s="108"/>
      <c r="L3" s="153" t="s">
        <v>3</v>
      </c>
    </row>
    <row r="4" s="98" customFormat="1" ht="16.35" customHeight="1" spans="1:12">
      <c r="A4" s="109" t="s">
        <v>114</v>
      </c>
      <c r="B4" s="110"/>
      <c r="C4" s="111"/>
      <c r="D4" s="112" t="s">
        <v>5</v>
      </c>
      <c r="E4" s="113"/>
      <c r="F4" s="112"/>
      <c r="G4" s="112"/>
      <c r="H4" s="112"/>
      <c r="I4" s="112"/>
      <c r="J4" s="112"/>
      <c r="K4" s="112"/>
      <c r="L4" s="112"/>
    </row>
    <row r="5" s="98" customFormat="1" ht="15.6" customHeight="1" spans="1:12">
      <c r="A5" s="114" t="s">
        <v>115</v>
      </c>
      <c r="B5" s="115"/>
      <c r="C5" s="116" t="s">
        <v>7</v>
      </c>
      <c r="D5" s="116" t="s">
        <v>116</v>
      </c>
      <c r="E5" s="117" t="s">
        <v>9</v>
      </c>
      <c r="F5" s="118" t="s">
        <v>12</v>
      </c>
      <c r="G5" s="118"/>
      <c r="H5" s="118"/>
      <c r="I5" s="118"/>
      <c r="J5" s="118"/>
      <c r="K5" s="118"/>
      <c r="L5" s="118"/>
    </row>
    <row r="6" s="98" customFormat="1" ht="15" customHeight="1" spans="1:12">
      <c r="A6" s="119"/>
      <c r="B6" s="120"/>
      <c r="C6" s="121"/>
      <c r="D6" s="116"/>
      <c r="E6" s="117"/>
      <c r="F6" s="122" t="s">
        <v>13</v>
      </c>
      <c r="G6" s="123"/>
      <c r="H6" s="123"/>
      <c r="I6" s="123"/>
      <c r="J6" s="123"/>
      <c r="K6" s="154"/>
      <c r="L6" s="155" t="s">
        <v>15</v>
      </c>
    </row>
    <row r="7" s="98" customFormat="1" ht="45" customHeight="1" spans="1:12">
      <c r="A7" s="124"/>
      <c r="B7" s="125"/>
      <c r="C7" s="121"/>
      <c r="D7" s="116"/>
      <c r="E7" s="117"/>
      <c r="F7" s="126" t="s">
        <v>18</v>
      </c>
      <c r="G7" s="127" t="s">
        <v>21</v>
      </c>
      <c r="H7" s="128" t="s">
        <v>117</v>
      </c>
      <c r="I7" s="128" t="s">
        <v>25</v>
      </c>
      <c r="J7" s="156" t="s">
        <v>54</v>
      </c>
      <c r="K7" s="130" t="s">
        <v>29</v>
      </c>
      <c r="L7" s="157"/>
    </row>
    <row r="8" s="99" customFormat="1" ht="17.1" customHeight="1" spans="1:12">
      <c r="A8" s="129" t="s">
        <v>13</v>
      </c>
      <c r="B8" s="130" t="s">
        <v>21</v>
      </c>
      <c r="C8" s="131">
        <v>403.11</v>
      </c>
      <c r="D8" s="132" t="s">
        <v>118</v>
      </c>
      <c r="E8" s="133">
        <v>335.63</v>
      </c>
      <c r="F8" s="133">
        <v>335.63</v>
      </c>
      <c r="G8" s="95">
        <v>335.63</v>
      </c>
      <c r="H8" s="133">
        <v>0</v>
      </c>
      <c r="I8" s="133"/>
      <c r="J8" s="133">
        <v>0</v>
      </c>
      <c r="K8" s="133">
        <v>0</v>
      </c>
      <c r="L8" s="133">
        <v>0</v>
      </c>
    </row>
    <row r="9" s="99" customFormat="1" ht="16.35" customHeight="1" spans="1:12">
      <c r="A9" s="134"/>
      <c r="B9" s="130" t="s">
        <v>53</v>
      </c>
      <c r="C9" s="131"/>
      <c r="D9" s="135" t="s">
        <v>119</v>
      </c>
      <c r="E9" s="133">
        <f t="shared" ref="E9:E35" si="0">F9</f>
        <v>0</v>
      </c>
      <c r="F9" s="133">
        <f t="shared" ref="F9:F35" si="1">G9</f>
        <v>0</v>
      </c>
      <c r="G9" s="131"/>
      <c r="H9" s="131"/>
      <c r="I9" s="131">
        <v>0</v>
      </c>
      <c r="J9" s="131">
        <v>0</v>
      </c>
      <c r="K9" s="131">
        <v>0</v>
      </c>
      <c r="L9" s="131">
        <v>0</v>
      </c>
    </row>
    <row r="10" s="99" customFormat="1" ht="17.45" customHeight="1" spans="1:12">
      <c r="A10" s="134"/>
      <c r="B10" s="130" t="s">
        <v>25</v>
      </c>
      <c r="C10" s="131"/>
      <c r="D10" s="135" t="s">
        <v>120</v>
      </c>
      <c r="E10" s="133">
        <f t="shared" si="0"/>
        <v>0</v>
      </c>
      <c r="F10" s="133">
        <f t="shared" si="1"/>
        <v>0</v>
      </c>
      <c r="G10" s="131"/>
      <c r="H10" s="131"/>
      <c r="I10" s="131">
        <v>0</v>
      </c>
      <c r="J10" s="131">
        <v>0</v>
      </c>
      <c r="K10" s="131">
        <v>0</v>
      </c>
      <c r="L10" s="131">
        <v>0</v>
      </c>
    </row>
    <row r="11" s="99" customFormat="1" ht="19.35" customHeight="1" spans="1:12">
      <c r="A11" s="134"/>
      <c r="B11" s="130" t="s">
        <v>54</v>
      </c>
      <c r="C11" s="131">
        <v>0</v>
      </c>
      <c r="D11" s="135" t="s">
        <v>121</v>
      </c>
      <c r="E11" s="133">
        <f t="shared" si="0"/>
        <v>0</v>
      </c>
      <c r="F11" s="133">
        <f t="shared" si="1"/>
        <v>0</v>
      </c>
      <c r="G11" s="131"/>
      <c r="H11" s="131"/>
      <c r="I11" s="131">
        <v>0</v>
      </c>
      <c r="J11" s="131">
        <v>0</v>
      </c>
      <c r="K11" s="131">
        <v>0</v>
      </c>
      <c r="L11" s="131">
        <v>0</v>
      </c>
    </row>
    <row r="12" s="99" customFormat="1" ht="18" customHeight="1" spans="1:12">
      <c r="A12" s="134"/>
      <c r="B12" s="130" t="s">
        <v>29</v>
      </c>
      <c r="C12" s="131">
        <v>0</v>
      </c>
      <c r="D12" s="135" t="s">
        <v>122</v>
      </c>
      <c r="E12" s="133">
        <f t="shared" si="0"/>
        <v>0</v>
      </c>
      <c r="F12" s="133">
        <f t="shared" si="1"/>
        <v>0</v>
      </c>
      <c r="G12" s="131"/>
      <c r="H12" s="131"/>
      <c r="I12" s="131">
        <v>0</v>
      </c>
      <c r="J12" s="131">
        <v>0</v>
      </c>
      <c r="K12" s="131">
        <v>0</v>
      </c>
      <c r="L12" s="131">
        <v>0</v>
      </c>
    </row>
    <row r="13" s="99" customFormat="1" ht="15" customHeight="1" spans="1:12">
      <c r="A13" s="130" t="s">
        <v>15</v>
      </c>
      <c r="B13" s="130"/>
      <c r="C13" s="131">
        <v>0</v>
      </c>
      <c r="D13" s="135" t="s">
        <v>123</v>
      </c>
      <c r="E13" s="133">
        <f t="shared" si="0"/>
        <v>0</v>
      </c>
      <c r="F13" s="133">
        <f t="shared" si="1"/>
        <v>0</v>
      </c>
      <c r="G13" s="131"/>
      <c r="H13" s="131"/>
      <c r="I13" s="131">
        <v>0</v>
      </c>
      <c r="J13" s="131">
        <v>0</v>
      </c>
      <c r="K13" s="131">
        <v>0</v>
      </c>
      <c r="L13" s="131">
        <v>0</v>
      </c>
    </row>
    <row r="14" s="99" customFormat="1" ht="15" customHeight="1" spans="1:12">
      <c r="A14" s="130"/>
      <c r="B14" s="130"/>
      <c r="C14" s="136"/>
      <c r="D14" s="135" t="s">
        <v>124</v>
      </c>
      <c r="E14" s="133">
        <f t="shared" si="0"/>
        <v>0</v>
      </c>
      <c r="F14" s="133">
        <f t="shared" si="1"/>
        <v>0</v>
      </c>
      <c r="G14" s="131"/>
      <c r="H14" s="131"/>
      <c r="I14" s="131">
        <v>0</v>
      </c>
      <c r="J14" s="131">
        <v>0</v>
      </c>
      <c r="K14" s="131">
        <v>0</v>
      </c>
      <c r="L14" s="131">
        <v>0</v>
      </c>
    </row>
    <row r="15" s="99" customFormat="1" ht="15" customHeight="1" spans="1:12">
      <c r="A15" s="130"/>
      <c r="B15" s="130"/>
      <c r="C15" s="137"/>
      <c r="D15" s="132" t="s">
        <v>125</v>
      </c>
      <c r="E15" s="133">
        <v>39.4</v>
      </c>
      <c r="F15" s="133">
        <v>39.4</v>
      </c>
      <c r="G15" s="95">
        <v>39.4</v>
      </c>
      <c r="H15" s="131"/>
      <c r="I15" s="131">
        <v>0</v>
      </c>
      <c r="J15" s="131">
        <v>0</v>
      </c>
      <c r="K15" s="131">
        <v>0</v>
      </c>
      <c r="L15" s="131">
        <v>0</v>
      </c>
    </row>
    <row r="16" s="99" customFormat="1" ht="15" customHeight="1" spans="1:12">
      <c r="A16" s="138"/>
      <c r="B16" s="138"/>
      <c r="C16" s="139"/>
      <c r="D16" s="135" t="s">
        <v>126</v>
      </c>
      <c r="E16" s="133">
        <f t="shared" si="0"/>
        <v>0</v>
      </c>
      <c r="F16" s="133">
        <f t="shared" si="1"/>
        <v>0</v>
      </c>
      <c r="G16" s="131"/>
      <c r="H16" s="131"/>
      <c r="I16" s="131">
        <v>0</v>
      </c>
      <c r="J16" s="131">
        <v>0</v>
      </c>
      <c r="K16" s="131">
        <v>0</v>
      </c>
      <c r="L16" s="131">
        <v>0</v>
      </c>
    </row>
    <row r="17" s="99" customFormat="1" ht="15" customHeight="1" spans="1:12">
      <c r="A17" s="140"/>
      <c r="B17" s="141"/>
      <c r="C17" s="139"/>
      <c r="D17" s="135" t="s">
        <v>127</v>
      </c>
      <c r="E17" s="133">
        <v>11.48</v>
      </c>
      <c r="F17" s="133">
        <v>11.48</v>
      </c>
      <c r="G17" s="133">
        <v>11.48</v>
      </c>
      <c r="H17" s="131"/>
      <c r="I17" s="131">
        <v>0</v>
      </c>
      <c r="J17" s="131">
        <v>0</v>
      </c>
      <c r="K17" s="131">
        <v>0</v>
      </c>
      <c r="L17" s="131">
        <v>0</v>
      </c>
    </row>
    <row r="18" s="99" customFormat="1" ht="15" customHeight="1" spans="1:12">
      <c r="A18" s="140"/>
      <c r="B18" s="141"/>
      <c r="C18" s="139"/>
      <c r="D18" s="132" t="s">
        <v>128</v>
      </c>
      <c r="E18" s="133">
        <f t="shared" si="0"/>
        <v>0</v>
      </c>
      <c r="F18" s="133">
        <f t="shared" si="1"/>
        <v>0</v>
      </c>
      <c r="G18" s="131"/>
      <c r="H18" s="131"/>
      <c r="I18" s="131">
        <v>0</v>
      </c>
      <c r="J18" s="131">
        <v>0</v>
      </c>
      <c r="K18" s="131">
        <v>0</v>
      </c>
      <c r="L18" s="131">
        <v>0</v>
      </c>
    </row>
    <row r="19" s="99" customFormat="1" ht="15" customHeight="1" spans="1:13">
      <c r="A19" s="140"/>
      <c r="B19" s="141"/>
      <c r="C19" s="139"/>
      <c r="D19" s="132" t="s">
        <v>129</v>
      </c>
      <c r="E19" s="133">
        <f t="shared" si="0"/>
        <v>0</v>
      </c>
      <c r="F19" s="133">
        <f t="shared" si="1"/>
        <v>0</v>
      </c>
      <c r="G19" s="131"/>
      <c r="H19" s="131"/>
      <c r="I19" s="131">
        <v>0</v>
      </c>
      <c r="J19" s="131">
        <v>0</v>
      </c>
      <c r="K19" s="131">
        <v>0</v>
      </c>
      <c r="L19" s="131">
        <v>0</v>
      </c>
      <c r="M19" s="158"/>
    </row>
    <row r="20" s="99" customFormat="1" ht="15" customHeight="1" spans="1:12">
      <c r="A20" s="142"/>
      <c r="B20" s="143"/>
      <c r="C20" s="139"/>
      <c r="D20" s="135" t="s">
        <v>130</v>
      </c>
      <c r="E20" s="133">
        <f t="shared" si="0"/>
        <v>0</v>
      </c>
      <c r="F20" s="133">
        <f t="shared" si="1"/>
        <v>0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0</v>
      </c>
    </row>
    <row r="21" s="99" customFormat="1" ht="15" customHeight="1" spans="1:12">
      <c r="A21" s="140"/>
      <c r="B21" s="141"/>
      <c r="C21" s="139"/>
      <c r="D21" s="135" t="s">
        <v>131</v>
      </c>
      <c r="E21" s="133">
        <f t="shared" si="0"/>
        <v>0</v>
      </c>
      <c r="F21" s="133">
        <f t="shared" si="1"/>
        <v>0</v>
      </c>
      <c r="G21" s="133">
        <v>0</v>
      </c>
      <c r="H21" s="144">
        <v>0</v>
      </c>
      <c r="I21" s="133">
        <v>0</v>
      </c>
      <c r="J21" s="133">
        <v>0</v>
      </c>
      <c r="K21" s="133">
        <v>0</v>
      </c>
      <c r="L21" s="133">
        <v>0</v>
      </c>
    </row>
    <row r="22" s="99" customFormat="1" ht="15" customHeight="1" spans="1:12">
      <c r="A22" s="140"/>
      <c r="B22" s="141"/>
      <c r="C22" s="139"/>
      <c r="D22" s="135" t="s">
        <v>132</v>
      </c>
      <c r="E22" s="133">
        <f t="shared" si="0"/>
        <v>0</v>
      </c>
      <c r="F22" s="133">
        <f t="shared" si="1"/>
        <v>0</v>
      </c>
      <c r="G22" s="133">
        <v>0</v>
      </c>
      <c r="H22" s="144">
        <v>0</v>
      </c>
      <c r="I22" s="133">
        <v>0</v>
      </c>
      <c r="J22" s="133">
        <v>0</v>
      </c>
      <c r="K22" s="133">
        <v>0</v>
      </c>
      <c r="L22" s="133">
        <v>0</v>
      </c>
    </row>
    <row r="23" s="99" customFormat="1" ht="15" customHeight="1" spans="1:12">
      <c r="A23" s="130"/>
      <c r="B23" s="130"/>
      <c r="C23" s="133"/>
      <c r="D23" s="135" t="s">
        <v>133</v>
      </c>
      <c r="E23" s="133">
        <f t="shared" si="0"/>
        <v>0</v>
      </c>
      <c r="F23" s="133">
        <f t="shared" si="1"/>
        <v>0</v>
      </c>
      <c r="G23" s="133">
        <v>0</v>
      </c>
      <c r="H23" s="144">
        <v>0</v>
      </c>
      <c r="I23" s="133">
        <v>0</v>
      </c>
      <c r="J23" s="133">
        <v>0</v>
      </c>
      <c r="K23" s="133">
        <v>0</v>
      </c>
      <c r="L23" s="133">
        <v>0</v>
      </c>
    </row>
    <row r="24" s="99" customFormat="1" ht="15" customHeight="1" spans="1:12">
      <c r="A24" s="145"/>
      <c r="B24" s="146"/>
      <c r="C24" s="133"/>
      <c r="D24" s="135" t="s">
        <v>134</v>
      </c>
      <c r="E24" s="133">
        <f t="shared" si="0"/>
        <v>0</v>
      </c>
      <c r="F24" s="133">
        <f t="shared" si="1"/>
        <v>0</v>
      </c>
      <c r="G24" s="133">
        <v>0</v>
      </c>
      <c r="H24" s="144">
        <v>0</v>
      </c>
      <c r="I24" s="133">
        <v>0</v>
      </c>
      <c r="J24" s="133">
        <v>0</v>
      </c>
      <c r="K24" s="133">
        <v>0</v>
      </c>
      <c r="L24" s="133">
        <v>0</v>
      </c>
    </row>
    <row r="25" s="99" customFormat="1" ht="15" customHeight="1" spans="1:12">
      <c r="A25" s="145"/>
      <c r="B25" s="146"/>
      <c r="C25" s="133"/>
      <c r="D25" s="135" t="s">
        <v>135</v>
      </c>
      <c r="E25" s="133">
        <f t="shared" si="0"/>
        <v>0</v>
      </c>
      <c r="F25" s="133">
        <f t="shared" si="1"/>
        <v>0</v>
      </c>
      <c r="G25" s="133"/>
      <c r="H25" s="144"/>
      <c r="I25" s="133">
        <v>0</v>
      </c>
      <c r="J25" s="133">
        <v>0</v>
      </c>
      <c r="K25" s="133">
        <v>0</v>
      </c>
      <c r="L25" s="133">
        <v>0</v>
      </c>
    </row>
    <row r="26" s="99" customFormat="1" ht="15" customHeight="1" spans="1:12">
      <c r="A26" s="145"/>
      <c r="B26" s="146"/>
      <c r="C26" s="133"/>
      <c r="D26" s="135" t="s">
        <v>136</v>
      </c>
      <c r="E26" s="133">
        <f t="shared" si="0"/>
        <v>0</v>
      </c>
      <c r="F26" s="133">
        <f t="shared" si="1"/>
        <v>0</v>
      </c>
      <c r="G26" s="133"/>
      <c r="H26" s="144"/>
      <c r="I26" s="133">
        <v>0</v>
      </c>
      <c r="J26" s="133">
        <v>0</v>
      </c>
      <c r="K26" s="133">
        <v>0</v>
      </c>
      <c r="L26" s="133">
        <v>0</v>
      </c>
    </row>
    <row r="27" s="99" customFormat="1" ht="15" customHeight="1" spans="1:12">
      <c r="A27" s="145"/>
      <c r="B27" s="146"/>
      <c r="C27" s="133"/>
      <c r="D27" s="135" t="s">
        <v>137</v>
      </c>
      <c r="E27" s="133">
        <v>16.6</v>
      </c>
      <c r="F27" s="133">
        <v>16.6</v>
      </c>
      <c r="G27" s="95">
        <v>16.6</v>
      </c>
      <c r="H27" s="144"/>
      <c r="I27" s="133">
        <v>0</v>
      </c>
      <c r="J27" s="133">
        <v>0</v>
      </c>
      <c r="K27" s="133">
        <v>0</v>
      </c>
      <c r="L27" s="133">
        <v>0</v>
      </c>
    </row>
    <row r="28" s="99" customFormat="1" ht="15" customHeight="1" spans="1:12">
      <c r="A28" s="145"/>
      <c r="B28" s="146"/>
      <c r="C28" s="133"/>
      <c r="D28" s="135" t="s">
        <v>138</v>
      </c>
      <c r="E28" s="133">
        <f t="shared" si="0"/>
        <v>0</v>
      </c>
      <c r="F28" s="133">
        <f t="shared" si="1"/>
        <v>0</v>
      </c>
      <c r="G28" s="133"/>
      <c r="H28" s="144"/>
      <c r="I28" s="133">
        <v>0</v>
      </c>
      <c r="J28" s="133">
        <v>0</v>
      </c>
      <c r="K28" s="133">
        <v>0</v>
      </c>
      <c r="L28" s="133">
        <v>0</v>
      </c>
    </row>
    <row r="29" s="99" customFormat="1" ht="15" customHeight="1" spans="1:12">
      <c r="A29" s="145"/>
      <c r="B29" s="146"/>
      <c r="C29" s="133"/>
      <c r="D29" s="135" t="s">
        <v>139</v>
      </c>
      <c r="E29" s="133">
        <f t="shared" si="0"/>
        <v>0</v>
      </c>
      <c r="F29" s="133">
        <f t="shared" si="1"/>
        <v>0</v>
      </c>
      <c r="G29" s="133"/>
      <c r="H29" s="144"/>
      <c r="I29" s="133">
        <v>0</v>
      </c>
      <c r="J29" s="133">
        <v>0</v>
      </c>
      <c r="K29" s="133">
        <v>0</v>
      </c>
      <c r="L29" s="133">
        <v>0</v>
      </c>
    </row>
    <row r="30" s="99" customFormat="1" ht="15" customHeight="1" spans="1:12">
      <c r="A30" s="145"/>
      <c r="B30" s="146"/>
      <c r="C30" s="133"/>
      <c r="D30" s="135" t="s">
        <v>140</v>
      </c>
      <c r="E30" s="133">
        <f t="shared" si="0"/>
        <v>0</v>
      </c>
      <c r="F30" s="133">
        <f t="shared" si="1"/>
        <v>0</v>
      </c>
      <c r="G30" s="133"/>
      <c r="H30" s="144"/>
      <c r="I30" s="133">
        <v>0</v>
      </c>
      <c r="J30" s="133">
        <v>0</v>
      </c>
      <c r="K30" s="133">
        <v>0</v>
      </c>
      <c r="L30" s="133">
        <v>0</v>
      </c>
    </row>
    <row r="31" s="99" customFormat="1" ht="15" customHeight="1" spans="1:12">
      <c r="A31" s="145"/>
      <c r="B31" s="146"/>
      <c r="C31" s="144"/>
      <c r="D31" s="135" t="s">
        <v>141</v>
      </c>
      <c r="E31" s="133">
        <f t="shared" si="0"/>
        <v>0</v>
      </c>
      <c r="F31" s="133">
        <f t="shared" si="1"/>
        <v>0</v>
      </c>
      <c r="G31" s="133"/>
      <c r="H31" s="144"/>
      <c r="I31" s="133">
        <v>0</v>
      </c>
      <c r="J31" s="133">
        <v>0</v>
      </c>
      <c r="K31" s="133">
        <v>0</v>
      </c>
      <c r="L31" s="133">
        <v>0</v>
      </c>
    </row>
    <row r="32" s="99" customFormat="1" ht="15" customHeight="1" spans="1:12">
      <c r="A32" s="145"/>
      <c r="B32" s="146"/>
      <c r="C32" s="144"/>
      <c r="D32" s="135" t="s">
        <v>142</v>
      </c>
      <c r="E32" s="133">
        <f t="shared" si="0"/>
        <v>0</v>
      </c>
      <c r="F32" s="133">
        <f t="shared" si="1"/>
        <v>0</v>
      </c>
      <c r="G32" s="133"/>
      <c r="H32" s="144"/>
      <c r="I32" s="133">
        <v>0</v>
      </c>
      <c r="J32" s="133">
        <v>0</v>
      </c>
      <c r="K32" s="133">
        <v>0</v>
      </c>
      <c r="L32" s="133">
        <v>0</v>
      </c>
    </row>
    <row r="33" s="99" customFormat="1" ht="15" customHeight="1" spans="1:12">
      <c r="A33" s="145"/>
      <c r="B33" s="146"/>
      <c r="C33" s="144"/>
      <c r="D33" s="135" t="s">
        <v>143</v>
      </c>
      <c r="E33" s="133">
        <f t="shared" si="0"/>
        <v>0</v>
      </c>
      <c r="F33" s="133">
        <f t="shared" si="1"/>
        <v>0</v>
      </c>
      <c r="G33" s="133"/>
      <c r="H33" s="144"/>
      <c r="I33" s="133">
        <v>0</v>
      </c>
      <c r="J33" s="133">
        <v>0</v>
      </c>
      <c r="K33" s="133">
        <v>0</v>
      </c>
      <c r="L33" s="133">
        <v>0</v>
      </c>
    </row>
    <row r="34" s="99" customFormat="1" ht="15" customHeight="1" spans="1:12">
      <c r="A34" s="145"/>
      <c r="B34" s="146"/>
      <c r="C34" s="144"/>
      <c r="D34" s="135" t="s">
        <v>144</v>
      </c>
      <c r="E34" s="133">
        <f t="shared" si="0"/>
        <v>0</v>
      </c>
      <c r="F34" s="133">
        <f t="shared" si="1"/>
        <v>0</v>
      </c>
      <c r="G34" s="133"/>
      <c r="H34" s="144"/>
      <c r="I34" s="133">
        <v>0</v>
      </c>
      <c r="J34" s="133">
        <v>0</v>
      </c>
      <c r="K34" s="133">
        <v>0</v>
      </c>
      <c r="L34" s="133">
        <v>0</v>
      </c>
    </row>
    <row r="35" s="99" customFormat="1" ht="15" customHeight="1" spans="1:12">
      <c r="A35" s="109" t="s">
        <v>40</v>
      </c>
      <c r="B35" s="111"/>
      <c r="C35" s="144">
        <v>403.11</v>
      </c>
      <c r="D35" s="147" t="s">
        <v>145</v>
      </c>
      <c r="E35" s="133">
        <f t="shared" si="0"/>
        <v>403.11</v>
      </c>
      <c r="F35" s="133">
        <f t="shared" si="1"/>
        <v>403.11</v>
      </c>
      <c r="G35" s="133">
        <f>G8+G15+G17+G27</f>
        <v>403.11</v>
      </c>
      <c r="H35" s="133"/>
      <c r="I35" s="133"/>
      <c r="J35" s="133">
        <v>0</v>
      </c>
      <c r="K35" s="133">
        <v>0</v>
      </c>
      <c r="L35" s="133">
        <v>0</v>
      </c>
    </row>
    <row r="36" s="98" customFormat="1" ht="14.25" spans="1:12">
      <c r="A36" s="148"/>
      <c r="B36" s="148"/>
      <c r="C36" s="149"/>
      <c r="D36" s="150"/>
      <c r="E36" s="149"/>
      <c r="F36" s="149"/>
      <c r="G36" s="149"/>
      <c r="H36" s="149"/>
      <c r="I36" s="149"/>
      <c r="J36" s="149"/>
      <c r="K36" s="149"/>
      <c r="L36" s="149"/>
    </row>
    <row r="37" s="98" customFormat="1" ht="14.25" spans="1:2">
      <c r="A37" s="148"/>
      <c r="B37" s="148"/>
    </row>
    <row r="38" s="98" customFormat="1" ht="14.25" spans="1:2">
      <c r="A38" s="148"/>
      <c r="B38" s="148"/>
    </row>
    <row r="39" s="98" customFormat="1" ht="14.25" spans="1:2">
      <c r="A39" s="148"/>
      <c r="B39" s="148"/>
    </row>
    <row r="40" s="98" customFormat="1" ht="14.25" spans="1:2">
      <c r="A40" s="148"/>
      <c r="B40" s="148"/>
    </row>
    <row r="41" s="98" customFormat="1" ht="14.25" spans="1:2">
      <c r="A41" s="148"/>
      <c r="B41" s="148"/>
    </row>
    <row r="42" s="98" customFormat="1" ht="14.25" spans="1:2">
      <c r="A42" s="148"/>
      <c r="B42" s="148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showGridLines="0" showZeros="0" workbookViewId="0">
      <selection activeCell="F17" sqref="F17"/>
    </sheetView>
  </sheetViews>
  <sheetFormatPr defaultColWidth="7.25" defaultRowHeight="14.25"/>
  <cols>
    <col min="1" max="1" width="5.5" style="1" customWidth="1"/>
    <col min="2" max="3" width="4.875" style="1" customWidth="1"/>
    <col min="4" max="4" width="8.125" style="1" customWidth="1"/>
    <col min="5" max="5" width="24.5" style="1" customWidth="1"/>
    <col min="6" max="6" width="12.75" style="1" customWidth="1"/>
    <col min="7" max="7" width="10.875" style="1" customWidth="1"/>
    <col min="8" max="10" width="14.5" style="1" customWidth="1"/>
    <col min="11" max="13" width="10.875" style="1" customWidth="1"/>
    <col min="14" max="245" width="7.25" style="1" customWidth="1"/>
    <col min="246" max="16384" width="7.25" style="1"/>
  </cols>
  <sheetData>
    <row r="1" ht="25.5" customHeight="1" spans="1:13">
      <c r="A1" s="67"/>
      <c r="B1" s="67"/>
      <c r="C1" s="68"/>
      <c r="D1" s="69"/>
      <c r="E1" s="70"/>
      <c r="F1" s="71"/>
      <c r="G1" s="71"/>
      <c r="H1" s="71"/>
      <c r="I1" s="90"/>
      <c r="J1" s="71"/>
      <c r="K1" s="71"/>
      <c r="L1" s="71"/>
      <c r="M1" s="91" t="s">
        <v>146</v>
      </c>
    </row>
    <row r="2" ht="21.75" customHeight="1" spans="1:13">
      <c r="A2" s="72" t="s">
        <v>147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25.5" customHeight="1" spans="1:13">
      <c r="A3" s="73" t="s">
        <v>2</v>
      </c>
      <c r="B3" s="74"/>
      <c r="C3" s="74"/>
      <c r="D3" s="74"/>
      <c r="E3" s="74"/>
      <c r="F3" s="71"/>
      <c r="G3" s="75"/>
      <c r="H3" s="75"/>
      <c r="I3" s="75"/>
      <c r="J3" s="75"/>
      <c r="K3" s="75"/>
      <c r="L3" s="75"/>
      <c r="M3" s="92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93</v>
      </c>
      <c r="H4" s="16"/>
      <c r="I4" s="16"/>
      <c r="J4" s="29"/>
      <c r="K4" s="30" t="s">
        <v>94</v>
      </c>
      <c r="L4" s="16"/>
      <c r="M4" s="29"/>
    </row>
    <row r="5" s="1" customFormat="1" ht="36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95</v>
      </c>
      <c r="I5" s="15" t="s">
        <v>96</v>
      </c>
      <c r="J5" s="15" t="s">
        <v>97</v>
      </c>
      <c r="K5" s="15" t="s">
        <v>18</v>
      </c>
      <c r="L5" s="15" t="s">
        <v>98</v>
      </c>
      <c r="M5" s="15" t="s">
        <v>99</v>
      </c>
    </row>
    <row r="6" s="1" customFormat="1" ht="20.25" customHeight="1" spans="1:13">
      <c r="A6" s="76"/>
      <c r="B6" s="77"/>
      <c r="C6" s="77"/>
      <c r="D6" s="78">
        <v>106001</v>
      </c>
      <c r="E6" s="79" t="s">
        <v>148</v>
      </c>
      <c r="F6" s="78">
        <v>1</v>
      </c>
      <c r="G6" s="80">
        <v>2</v>
      </c>
      <c r="H6" s="80">
        <v>3</v>
      </c>
      <c r="I6" s="80">
        <v>4</v>
      </c>
      <c r="J6" s="80">
        <v>5</v>
      </c>
      <c r="K6" s="80">
        <v>6</v>
      </c>
      <c r="L6" s="80">
        <v>7</v>
      </c>
      <c r="M6" s="80">
        <v>8</v>
      </c>
    </row>
    <row r="7" s="2" customFormat="1" ht="27.6" customHeight="1" spans="1:13">
      <c r="A7" s="81"/>
      <c r="B7" s="82"/>
      <c r="C7" s="82"/>
      <c r="D7" s="83"/>
      <c r="E7" s="84" t="s">
        <v>9</v>
      </c>
      <c r="F7" s="85">
        <f>G7+K7</f>
        <v>403.11</v>
      </c>
      <c r="G7" s="85">
        <f>H7+I7+J7</f>
        <v>278.04</v>
      </c>
      <c r="H7" s="86">
        <f>H8+H16+H24+H27</f>
        <v>258.25</v>
      </c>
      <c r="I7" s="86">
        <f>I8+I16+I24+I27</f>
        <v>9.6</v>
      </c>
      <c r="J7" s="86">
        <f>J8+J16+J24+J27</f>
        <v>10.19</v>
      </c>
      <c r="K7" s="89">
        <f>K8+K16+K24+K27</f>
        <v>125.07</v>
      </c>
      <c r="L7" s="93"/>
      <c r="M7" s="93">
        <f>M8</f>
        <v>125.07</v>
      </c>
    </row>
    <row r="8" s="1" customFormat="1" ht="27.6" customHeight="1" spans="1:13">
      <c r="A8" s="87" t="s">
        <v>57</v>
      </c>
      <c r="B8" s="87"/>
      <c r="C8" s="87"/>
      <c r="D8" s="87"/>
      <c r="E8" s="88" t="s">
        <v>58</v>
      </c>
      <c r="F8" s="85">
        <f t="shared" ref="F8:F27" si="0">G8+K8</f>
        <v>335.63</v>
      </c>
      <c r="G8" s="85">
        <f t="shared" ref="G8:G27" si="1">H8+I8+J8</f>
        <v>210.56</v>
      </c>
      <c r="H8" s="85">
        <f>H9</f>
        <v>200.96</v>
      </c>
      <c r="I8" s="94">
        <v>9.6</v>
      </c>
      <c r="J8" s="86"/>
      <c r="K8" s="93">
        <f>M8</f>
        <v>125.07</v>
      </c>
      <c r="L8" s="93"/>
      <c r="M8" s="93">
        <f>M11+M12+M13+M14+M15</f>
        <v>125.07</v>
      </c>
    </row>
    <row r="9" s="1" customFormat="1" ht="27.6" customHeight="1" spans="1:13">
      <c r="A9" s="87" t="s">
        <v>57</v>
      </c>
      <c r="B9" s="87" t="s">
        <v>59</v>
      </c>
      <c r="C9" s="87"/>
      <c r="D9" s="87"/>
      <c r="E9" s="88" t="s">
        <v>60</v>
      </c>
      <c r="F9" s="85">
        <f t="shared" si="0"/>
        <v>210.56</v>
      </c>
      <c r="G9" s="85">
        <f t="shared" si="1"/>
        <v>210.56</v>
      </c>
      <c r="H9" s="85">
        <f>H10</f>
        <v>200.96</v>
      </c>
      <c r="I9" s="85">
        <v>9.6</v>
      </c>
      <c r="J9" s="86"/>
      <c r="K9" s="93">
        <f t="shared" ref="K8:K15" si="2">M9</f>
        <v>0</v>
      </c>
      <c r="L9" s="93"/>
      <c r="M9" s="93"/>
    </row>
    <row r="10" s="1" customFormat="1" ht="27.6" customHeight="1" spans="1:13">
      <c r="A10" s="87" t="s">
        <v>57</v>
      </c>
      <c r="B10" s="87" t="s">
        <v>59</v>
      </c>
      <c r="C10" s="87" t="s">
        <v>61</v>
      </c>
      <c r="D10" s="87"/>
      <c r="E10" s="88" t="s">
        <v>62</v>
      </c>
      <c r="F10" s="85">
        <f t="shared" si="0"/>
        <v>210.56</v>
      </c>
      <c r="G10" s="85">
        <f t="shared" si="1"/>
        <v>210.56</v>
      </c>
      <c r="H10" s="85">
        <v>200.96</v>
      </c>
      <c r="I10" s="94">
        <v>9.6</v>
      </c>
      <c r="J10" s="94"/>
      <c r="K10" s="93">
        <f t="shared" si="2"/>
        <v>0</v>
      </c>
      <c r="L10" s="93"/>
      <c r="M10" s="93"/>
    </row>
    <row r="11" s="1" customFormat="1" ht="27.6" customHeight="1" spans="1:13">
      <c r="A11" s="87" t="s">
        <v>57</v>
      </c>
      <c r="B11" s="87" t="s">
        <v>59</v>
      </c>
      <c r="C11" s="87" t="s">
        <v>63</v>
      </c>
      <c r="D11" s="87"/>
      <c r="E11" s="88" t="s">
        <v>64</v>
      </c>
      <c r="F11" s="85">
        <f t="shared" si="0"/>
        <v>40</v>
      </c>
      <c r="G11" s="85">
        <f t="shared" si="1"/>
        <v>0</v>
      </c>
      <c r="H11" s="89"/>
      <c r="I11" s="94"/>
      <c r="J11" s="94"/>
      <c r="K11" s="93">
        <f t="shared" si="2"/>
        <v>40</v>
      </c>
      <c r="L11" s="93"/>
      <c r="M11" s="95">
        <v>40</v>
      </c>
    </row>
    <row r="12" s="1" customFormat="1" ht="27.6" customHeight="1" spans="1:13">
      <c r="A12" s="87" t="s">
        <v>57</v>
      </c>
      <c r="B12" s="87" t="s">
        <v>59</v>
      </c>
      <c r="C12" s="87" t="s">
        <v>59</v>
      </c>
      <c r="D12" s="87"/>
      <c r="E12" s="88" t="s">
        <v>65</v>
      </c>
      <c r="F12" s="85">
        <f t="shared" si="0"/>
        <v>26.67</v>
      </c>
      <c r="G12" s="85">
        <f t="shared" si="1"/>
        <v>0</v>
      </c>
      <c r="H12" s="89"/>
      <c r="I12" s="94"/>
      <c r="J12" s="94"/>
      <c r="K12" s="93">
        <f t="shared" si="2"/>
        <v>26.67</v>
      </c>
      <c r="L12" s="93"/>
      <c r="M12" s="95">
        <v>26.67</v>
      </c>
    </row>
    <row r="13" s="1" customFormat="1" ht="27.6" customHeight="1" spans="1:13">
      <c r="A13" s="87" t="s">
        <v>57</v>
      </c>
      <c r="B13" s="87" t="s">
        <v>59</v>
      </c>
      <c r="C13" s="87" t="s">
        <v>66</v>
      </c>
      <c r="D13" s="87"/>
      <c r="E13" s="88" t="s">
        <v>67</v>
      </c>
      <c r="F13" s="85">
        <f t="shared" si="0"/>
        <v>10</v>
      </c>
      <c r="G13" s="85">
        <f t="shared" si="1"/>
        <v>0</v>
      </c>
      <c r="H13" s="89"/>
      <c r="I13" s="94"/>
      <c r="J13" s="94"/>
      <c r="K13" s="93">
        <f t="shared" si="2"/>
        <v>10</v>
      </c>
      <c r="L13" s="93"/>
      <c r="M13" s="95">
        <v>10</v>
      </c>
    </row>
    <row r="14" s="1" customFormat="1" ht="27.6" customHeight="1" spans="1:13">
      <c r="A14" s="87" t="s">
        <v>57</v>
      </c>
      <c r="B14" s="87" t="s">
        <v>59</v>
      </c>
      <c r="C14" s="87" t="s">
        <v>68</v>
      </c>
      <c r="D14" s="87"/>
      <c r="E14" s="88" t="s">
        <v>69</v>
      </c>
      <c r="F14" s="85">
        <f t="shared" si="0"/>
        <v>40</v>
      </c>
      <c r="G14" s="85">
        <f t="shared" si="1"/>
        <v>0</v>
      </c>
      <c r="H14" s="89"/>
      <c r="I14" s="94"/>
      <c r="J14" s="94"/>
      <c r="K14" s="93">
        <f t="shared" si="2"/>
        <v>40</v>
      </c>
      <c r="L14" s="93"/>
      <c r="M14" s="95">
        <v>40</v>
      </c>
    </row>
    <row r="15" s="1" customFormat="1" ht="27.6" customHeight="1" spans="1:13">
      <c r="A15" s="87" t="s">
        <v>57</v>
      </c>
      <c r="B15" s="87" t="s">
        <v>59</v>
      </c>
      <c r="C15" s="87" t="s">
        <v>70</v>
      </c>
      <c r="D15" s="87"/>
      <c r="E15" s="88" t="s">
        <v>71</v>
      </c>
      <c r="F15" s="85">
        <f t="shared" si="0"/>
        <v>8.4</v>
      </c>
      <c r="G15" s="85">
        <f t="shared" si="1"/>
        <v>0</v>
      </c>
      <c r="H15" s="89"/>
      <c r="I15" s="94"/>
      <c r="J15" s="94"/>
      <c r="K15" s="93">
        <f t="shared" si="2"/>
        <v>8.4</v>
      </c>
      <c r="L15" s="93"/>
      <c r="M15" s="95">
        <v>8.4</v>
      </c>
    </row>
    <row r="16" s="1" customFormat="1" ht="27.6" customHeight="1" spans="1:13">
      <c r="A16" s="87" t="s">
        <v>72</v>
      </c>
      <c r="B16" s="87"/>
      <c r="C16" s="87"/>
      <c r="D16" s="87"/>
      <c r="E16" s="88" t="s">
        <v>100</v>
      </c>
      <c r="F16" s="85">
        <f t="shared" si="0"/>
        <v>39.4</v>
      </c>
      <c r="G16" s="85">
        <f t="shared" si="1"/>
        <v>39.4</v>
      </c>
      <c r="H16" s="89">
        <f>H17+H20+H22</f>
        <v>29.21</v>
      </c>
      <c r="I16" s="94"/>
      <c r="J16" s="85">
        <f>J17</f>
        <v>10.19</v>
      </c>
      <c r="K16" s="93"/>
      <c r="L16" s="93"/>
      <c r="M16" s="93"/>
    </row>
    <row r="17" s="66" customFormat="1" ht="21.6" customHeight="1" spans="1:13">
      <c r="A17" s="87" t="s">
        <v>72</v>
      </c>
      <c r="B17" s="87" t="s">
        <v>59</v>
      </c>
      <c r="C17" s="87"/>
      <c r="D17" s="87"/>
      <c r="E17" s="88" t="s">
        <v>101</v>
      </c>
      <c r="F17" s="85">
        <f t="shared" si="0"/>
        <v>38.8</v>
      </c>
      <c r="G17" s="85">
        <f t="shared" si="1"/>
        <v>38.8</v>
      </c>
      <c r="H17" s="85">
        <f>H18+H19</f>
        <v>28.61</v>
      </c>
      <c r="I17" s="94"/>
      <c r="J17" s="94">
        <f>J18+J19</f>
        <v>10.19</v>
      </c>
      <c r="K17" s="86">
        <f>M17</f>
        <v>0</v>
      </c>
      <c r="L17" s="86"/>
      <c r="M17" s="86"/>
    </row>
    <row r="18" s="1" customFormat="1" ht="33" customHeight="1" spans="1:13">
      <c r="A18" s="87" t="s">
        <v>72</v>
      </c>
      <c r="B18" s="87" t="s">
        <v>59</v>
      </c>
      <c r="C18" s="87" t="s">
        <v>61</v>
      </c>
      <c r="D18" s="87"/>
      <c r="E18" s="88" t="s">
        <v>149</v>
      </c>
      <c r="F18" s="85">
        <f t="shared" si="0"/>
        <v>10.19</v>
      </c>
      <c r="G18" s="85">
        <f t="shared" si="1"/>
        <v>10.19</v>
      </c>
      <c r="H18" s="85"/>
      <c r="I18" s="94"/>
      <c r="J18" s="94">
        <v>10.19</v>
      </c>
      <c r="K18" s="93"/>
      <c r="L18" s="93"/>
      <c r="M18" s="93"/>
    </row>
    <row r="19" s="1" customFormat="1" ht="27.6" customHeight="1" spans="1:13">
      <c r="A19" s="87" t="s">
        <v>72</v>
      </c>
      <c r="B19" s="87" t="s">
        <v>59</v>
      </c>
      <c r="C19" s="87" t="s">
        <v>59</v>
      </c>
      <c r="D19" s="87" t="s">
        <v>103</v>
      </c>
      <c r="E19" s="88" t="s">
        <v>104</v>
      </c>
      <c r="F19" s="85">
        <f t="shared" si="0"/>
        <v>28.61</v>
      </c>
      <c r="G19" s="85">
        <f t="shared" si="1"/>
        <v>28.61</v>
      </c>
      <c r="H19" s="85">
        <v>28.61</v>
      </c>
      <c r="I19" s="94"/>
      <c r="J19" s="94"/>
      <c r="K19" s="93"/>
      <c r="L19" s="93"/>
      <c r="M19" s="93"/>
    </row>
    <row r="20" s="1" customFormat="1" ht="26" customHeight="1" spans="1:13">
      <c r="A20" s="87" t="s">
        <v>72</v>
      </c>
      <c r="B20" s="87" t="s">
        <v>77</v>
      </c>
      <c r="C20" s="87"/>
      <c r="D20" s="87"/>
      <c r="E20" s="88" t="s">
        <v>105</v>
      </c>
      <c r="F20" s="85">
        <f t="shared" si="0"/>
        <v>0.53</v>
      </c>
      <c r="G20" s="85">
        <f t="shared" si="1"/>
        <v>0.53</v>
      </c>
      <c r="H20" s="85">
        <v>0.53</v>
      </c>
      <c r="I20" s="96"/>
      <c r="J20" s="96"/>
      <c r="K20" s="97"/>
      <c r="L20" s="97"/>
      <c r="M20" s="97"/>
    </row>
    <row r="21" ht="26" customHeight="1" spans="1:13">
      <c r="A21" s="87" t="s">
        <v>72</v>
      </c>
      <c r="B21" s="87" t="s">
        <v>77</v>
      </c>
      <c r="C21" s="87" t="s">
        <v>59</v>
      </c>
      <c r="D21" s="87"/>
      <c r="E21" s="88" t="s">
        <v>150</v>
      </c>
      <c r="F21" s="85">
        <f t="shared" si="0"/>
        <v>0.53</v>
      </c>
      <c r="G21" s="85">
        <f t="shared" si="1"/>
        <v>0.53</v>
      </c>
      <c r="H21" s="85">
        <v>0.53</v>
      </c>
      <c r="I21" s="96"/>
      <c r="J21" s="96"/>
      <c r="K21" s="97"/>
      <c r="L21" s="97"/>
      <c r="M21" s="97"/>
    </row>
    <row r="22" ht="26" customHeight="1" spans="1:13">
      <c r="A22" s="87" t="s">
        <v>72</v>
      </c>
      <c r="B22" s="87" t="s">
        <v>79</v>
      </c>
      <c r="C22" s="87"/>
      <c r="D22" s="87"/>
      <c r="E22" s="88" t="s">
        <v>81</v>
      </c>
      <c r="F22" s="85">
        <f>G22</f>
        <v>0.07</v>
      </c>
      <c r="G22" s="85">
        <f>H22</f>
        <v>0.07</v>
      </c>
      <c r="H22" s="85">
        <v>0.07</v>
      </c>
      <c r="I22" s="96"/>
      <c r="J22" s="96"/>
      <c r="K22" s="97"/>
      <c r="L22" s="97"/>
      <c r="M22" s="97"/>
    </row>
    <row r="23" ht="26" customHeight="1" spans="1:13">
      <c r="A23" s="87" t="s">
        <v>72</v>
      </c>
      <c r="B23" s="87" t="s">
        <v>79</v>
      </c>
      <c r="C23" s="87" t="s">
        <v>61</v>
      </c>
      <c r="D23" s="87"/>
      <c r="E23" s="88" t="s">
        <v>81</v>
      </c>
      <c r="F23" s="85">
        <f>G23</f>
        <v>0.07</v>
      </c>
      <c r="G23" s="85">
        <f>H23</f>
        <v>0.07</v>
      </c>
      <c r="H23" s="85">
        <v>0.07</v>
      </c>
      <c r="I23" s="96"/>
      <c r="J23" s="96"/>
      <c r="K23" s="97"/>
      <c r="L23" s="97"/>
      <c r="M23" s="97"/>
    </row>
    <row r="24" ht="26" customHeight="1" spans="1:13">
      <c r="A24" s="87" t="s">
        <v>82</v>
      </c>
      <c r="B24" s="87"/>
      <c r="C24" s="87"/>
      <c r="D24" s="87"/>
      <c r="E24" s="88" t="s">
        <v>83</v>
      </c>
      <c r="F24" s="85">
        <f t="shared" ref="F24:F29" si="3">G24+K24</f>
        <v>11.48</v>
      </c>
      <c r="G24" s="85">
        <f t="shared" ref="G24:G29" si="4">H24+I24+J24</f>
        <v>11.48</v>
      </c>
      <c r="H24" s="85">
        <v>11.48</v>
      </c>
      <c r="I24" s="96"/>
      <c r="J24" s="96"/>
      <c r="K24" s="97"/>
      <c r="L24" s="97"/>
      <c r="M24" s="97"/>
    </row>
    <row r="25" ht="26" customHeight="1" spans="1:13">
      <c r="A25" s="87" t="s">
        <v>82</v>
      </c>
      <c r="B25" s="87" t="s">
        <v>77</v>
      </c>
      <c r="C25" s="87"/>
      <c r="D25" s="87"/>
      <c r="E25" s="88" t="s">
        <v>107</v>
      </c>
      <c r="F25" s="85">
        <f t="shared" si="3"/>
        <v>11.48</v>
      </c>
      <c r="G25" s="85">
        <f t="shared" si="4"/>
        <v>11.48</v>
      </c>
      <c r="H25" s="85">
        <v>11.48</v>
      </c>
      <c r="I25" s="96"/>
      <c r="J25" s="96"/>
      <c r="K25" s="97"/>
      <c r="L25" s="97"/>
      <c r="M25" s="97"/>
    </row>
    <row r="26" ht="26" customHeight="1" spans="1:13">
      <c r="A26" s="87" t="s">
        <v>82</v>
      </c>
      <c r="B26" s="87" t="s">
        <v>77</v>
      </c>
      <c r="C26" s="87" t="s">
        <v>61</v>
      </c>
      <c r="D26" s="87" t="s">
        <v>103</v>
      </c>
      <c r="E26" s="88" t="s">
        <v>108</v>
      </c>
      <c r="F26" s="85">
        <f t="shared" si="3"/>
        <v>11.48</v>
      </c>
      <c r="G26" s="85">
        <f t="shared" si="4"/>
        <v>11.48</v>
      </c>
      <c r="H26" s="85">
        <v>11.48</v>
      </c>
      <c r="I26" s="96"/>
      <c r="J26" s="96"/>
      <c r="K26" s="97"/>
      <c r="L26" s="97"/>
      <c r="M26" s="97"/>
    </row>
    <row r="27" ht="26" customHeight="1" spans="1:13">
      <c r="A27" s="87" t="s">
        <v>86</v>
      </c>
      <c r="B27" s="87"/>
      <c r="C27" s="87"/>
      <c r="D27" s="87"/>
      <c r="E27" s="88" t="s">
        <v>109</v>
      </c>
      <c r="F27" s="85">
        <f t="shared" si="3"/>
        <v>16.6</v>
      </c>
      <c r="G27" s="85">
        <f t="shared" si="4"/>
        <v>16.6</v>
      </c>
      <c r="H27" s="85">
        <v>16.6</v>
      </c>
      <c r="I27" s="96"/>
      <c r="J27" s="96"/>
      <c r="K27" s="97"/>
      <c r="L27" s="97"/>
      <c r="M27" s="97"/>
    </row>
    <row r="28" ht="26" customHeight="1" spans="1:13">
      <c r="A28" s="87" t="s">
        <v>86</v>
      </c>
      <c r="B28" s="87" t="s">
        <v>88</v>
      </c>
      <c r="C28" s="87"/>
      <c r="D28" s="87"/>
      <c r="E28" s="88" t="s">
        <v>110</v>
      </c>
      <c r="F28" s="85">
        <f t="shared" si="3"/>
        <v>16.6</v>
      </c>
      <c r="G28" s="85">
        <f t="shared" si="4"/>
        <v>16.6</v>
      </c>
      <c r="H28" s="85">
        <v>16.6</v>
      </c>
      <c r="I28" s="96"/>
      <c r="J28" s="96"/>
      <c r="K28" s="97"/>
      <c r="L28" s="97"/>
      <c r="M28" s="97"/>
    </row>
    <row r="29" ht="26" customHeight="1" spans="1:13">
      <c r="A29" s="87" t="s">
        <v>86</v>
      </c>
      <c r="B29" s="87" t="s">
        <v>88</v>
      </c>
      <c r="C29" s="87" t="s">
        <v>61</v>
      </c>
      <c r="D29" s="87" t="s">
        <v>103</v>
      </c>
      <c r="E29" s="88" t="s">
        <v>111</v>
      </c>
      <c r="F29" s="85">
        <f t="shared" si="3"/>
        <v>16.6</v>
      </c>
      <c r="G29" s="85">
        <f t="shared" si="4"/>
        <v>16.6</v>
      </c>
      <c r="H29" s="85">
        <v>16.6</v>
      </c>
      <c r="I29" s="96"/>
      <c r="J29" s="96"/>
      <c r="K29" s="97"/>
      <c r="L29" s="97"/>
      <c r="M29" s="97"/>
    </row>
    <row r="30" spans="8:10">
      <c r="H30" s="66"/>
      <c r="I30" s="66"/>
      <c r="J30" s="66"/>
    </row>
    <row r="31" spans="8:10">
      <c r="H31" s="66"/>
      <c r="I31" s="66"/>
      <c r="J31" s="66"/>
    </row>
    <row r="32" spans="8:10">
      <c r="H32" s="66"/>
      <c r="I32" s="66"/>
      <c r="J32" s="66"/>
    </row>
    <row r="33" spans="8:10">
      <c r="H33" s="66"/>
      <c r="I33" s="66"/>
      <c r="J33" s="66"/>
    </row>
    <row r="34" spans="8:10">
      <c r="H34" s="66"/>
      <c r="I34" s="66"/>
      <c r="J34" s="66"/>
    </row>
    <row r="35" spans="8:10">
      <c r="H35" s="66"/>
      <c r="I35" s="66"/>
      <c r="J35" s="66"/>
    </row>
    <row r="36" spans="8:10">
      <c r="H36" s="66"/>
      <c r="I36" s="66"/>
      <c r="J36" s="66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GridLines="0" showZeros="0" workbookViewId="0">
      <selection activeCell="E40" sqref="E40"/>
    </sheetView>
  </sheetViews>
  <sheetFormatPr defaultColWidth="6.875" defaultRowHeight="11.25" outlineLevelCol="4"/>
  <cols>
    <col min="1" max="1" width="8" style="49" customWidth="1"/>
    <col min="2" max="2" width="8.75" style="49" customWidth="1"/>
    <col min="3" max="3" width="15.875" style="49" customWidth="1"/>
    <col min="4" max="4" width="18.375" style="49" customWidth="1"/>
    <col min="5" max="5" width="25.5" style="49" customWidth="1"/>
    <col min="6" max="175" width="6.875" style="49" customWidth="1"/>
    <col min="176" max="16384" width="6.875" style="49"/>
  </cols>
  <sheetData>
    <row r="1" ht="18.75" customHeight="1" spans="1:2">
      <c r="A1" s="50"/>
      <c r="B1" s="50"/>
    </row>
    <row r="2" ht="25.5" customHeight="1" spans="1:5">
      <c r="A2" s="51" t="s">
        <v>151</v>
      </c>
      <c r="B2" s="51"/>
      <c r="C2" s="51"/>
      <c r="D2" s="51"/>
      <c r="E2" s="51"/>
    </row>
    <row r="3" ht="29.25" customHeight="1" spans="1:5">
      <c r="A3" s="52" t="s">
        <v>152</v>
      </c>
      <c r="B3" s="53"/>
      <c r="C3" s="53"/>
      <c r="D3" s="53"/>
      <c r="E3" s="53"/>
    </row>
    <row r="4" s="47" customFormat="1" ht="22.5" customHeight="1" spans="1:5">
      <c r="A4" s="54" t="s">
        <v>43</v>
      </c>
      <c r="B4" s="54"/>
      <c r="C4" s="55" t="s">
        <v>153</v>
      </c>
      <c r="D4" s="56" t="s">
        <v>13</v>
      </c>
      <c r="E4" s="56"/>
    </row>
    <row r="5" s="47" customFormat="1" ht="18" customHeight="1" spans="1:5">
      <c r="A5" s="57" t="s">
        <v>50</v>
      </c>
      <c r="B5" s="57" t="s">
        <v>51</v>
      </c>
      <c r="C5" s="55"/>
      <c r="D5" s="58" t="s">
        <v>18</v>
      </c>
      <c r="E5" s="58" t="s">
        <v>19</v>
      </c>
    </row>
    <row r="6" s="47" customFormat="1" ht="16.5" customHeight="1" spans="1:5">
      <c r="A6" s="59"/>
      <c r="B6" s="59"/>
      <c r="C6" s="55"/>
      <c r="D6" s="58"/>
      <c r="E6" s="58"/>
    </row>
    <row r="7" s="47" customFormat="1" ht="16.5" customHeight="1" spans="1:5">
      <c r="A7" s="60" t="s">
        <v>55</v>
      </c>
      <c r="B7" s="60" t="s">
        <v>55</v>
      </c>
      <c r="C7" s="61" t="s">
        <v>55</v>
      </c>
      <c r="D7" s="62">
        <v>1</v>
      </c>
      <c r="E7" s="62">
        <v>2</v>
      </c>
    </row>
    <row r="8" s="48" customFormat="1" ht="26.45" customHeight="1" spans="1:5">
      <c r="A8" s="63"/>
      <c r="B8" s="64"/>
      <c r="C8" s="64" t="s">
        <v>9</v>
      </c>
      <c r="D8" s="65">
        <f t="shared" ref="D8:D47" si="0">E8</f>
        <v>278.04</v>
      </c>
      <c r="E8" s="65">
        <f>E9+E17+E45</f>
        <v>278.04</v>
      </c>
    </row>
    <row r="9" s="47" customFormat="1" ht="26.45" customHeight="1" spans="1:5">
      <c r="A9" s="63" t="s">
        <v>154</v>
      </c>
      <c r="B9" s="64"/>
      <c r="C9" s="64" t="s">
        <v>95</v>
      </c>
      <c r="D9" s="65">
        <f t="shared" si="0"/>
        <v>258.25</v>
      </c>
      <c r="E9" s="65">
        <f>E10+E11+E12+E13+E16+E14+E15</f>
        <v>258.25</v>
      </c>
    </row>
    <row r="10" s="47" customFormat="1" ht="26.45" customHeight="1" spans="1:5">
      <c r="A10" s="63" t="s">
        <v>155</v>
      </c>
      <c r="B10" s="64" t="s">
        <v>61</v>
      </c>
      <c r="C10" s="64" t="s">
        <v>156</v>
      </c>
      <c r="D10" s="65">
        <f t="shared" si="0"/>
        <v>109.5</v>
      </c>
      <c r="E10" s="65">
        <v>109.5</v>
      </c>
    </row>
    <row r="11" s="47" customFormat="1" ht="26.45" customHeight="1" spans="1:5">
      <c r="A11" s="63" t="s">
        <v>155</v>
      </c>
      <c r="B11" s="64" t="s">
        <v>88</v>
      </c>
      <c r="C11" s="64" t="s">
        <v>157</v>
      </c>
      <c r="D11" s="65">
        <f t="shared" si="0"/>
        <v>34.46</v>
      </c>
      <c r="E11" s="65">
        <v>34.46</v>
      </c>
    </row>
    <row r="12" s="47" customFormat="1" ht="26.45" customHeight="1" spans="1:5">
      <c r="A12" s="63" t="s">
        <v>155</v>
      </c>
      <c r="B12" s="64" t="s">
        <v>63</v>
      </c>
      <c r="C12" s="64" t="s">
        <v>158</v>
      </c>
      <c r="D12" s="65">
        <f t="shared" si="0"/>
        <v>57</v>
      </c>
      <c r="E12" s="65">
        <v>57</v>
      </c>
    </row>
    <row r="13" s="47" customFormat="1" ht="26.45" customHeight="1" spans="1:5">
      <c r="A13" s="63" t="s">
        <v>155</v>
      </c>
      <c r="B13" s="64" t="s">
        <v>70</v>
      </c>
      <c r="C13" s="64" t="s">
        <v>159</v>
      </c>
      <c r="D13" s="65">
        <f t="shared" si="0"/>
        <v>28.61</v>
      </c>
      <c r="E13" s="65">
        <v>28.61</v>
      </c>
    </row>
    <row r="14" s="47" customFormat="1" ht="26.45" customHeight="1" spans="1:5">
      <c r="A14" s="63" t="s">
        <v>155</v>
      </c>
      <c r="B14" s="64" t="s">
        <v>160</v>
      </c>
      <c r="C14" s="64" t="s">
        <v>161</v>
      </c>
      <c r="D14" s="65">
        <f t="shared" si="0"/>
        <v>11.48</v>
      </c>
      <c r="E14" s="65">
        <v>11.48</v>
      </c>
    </row>
    <row r="15" ht="26.45" customHeight="1" spans="1:5">
      <c r="A15" s="63" t="s">
        <v>155</v>
      </c>
      <c r="B15" s="64" t="s">
        <v>162</v>
      </c>
      <c r="C15" s="64" t="s">
        <v>163</v>
      </c>
      <c r="D15" s="65">
        <f t="shared" si="0"/>
        <v>0.6</v>
      </c>
      <c r="E15" s="65">
        <v>0.6</v>
      </c>
    </row>
    <row r="16" ht="26.45" customHeight="1" spans="1:5">
      <c r="A16" s="63" t="s">
        <v>155</v>
      </c>
      <c r="B16" s="64" t="s">
        <v>164</v>
      </c>
      <c r="C16" s="64" t="s">
        <v>165</v>
      </c>
      <c r="D16" s="65">
        <f t="shared" si="0"/>
        <v>16.6</v>
      </c>
      <c r="E16" s="65">
        <v>16.6</v>
      </c>
    </row>
    <row r="17" ht="26.45" customHeight="1" spans="1:5">
      <c r="A17" s="63" t="s">
        <v>166</v>
      </c>
      <c r="B17" s="64"/>
      <c r="C17" s="64" t="s">
        <v>167</v>
      </c>
      <c r="D17" s="65">
        <f t="shared" si="0"/>
        <v>9.6</v>
      </c>
      <c r="E17" s="65">
        <v>9.6</v>
      </c>
    </row>
    <row r="18" ht="26.45" customHeight="1" spans="1:5">
      <c r="A18" s="63" t="s">
        <v>168</v>
      </c>
      <c r="B18" s="64" t="s">
        <v>61</v>
      </c>
      <c r="C18" s="64" t="s">
        <v>169</v>
      </c>
      <c r="D18" s="65">
        <f t="shared" si="0"/>
        <v>6.2</v>
      </c>
      <c r="E18" s="65">
        <v>6.2</v>
      </c>
    </row>
    <row r="19" ht="26.45" customHeight="1" spans="1:5">
      <c r="A19" s="63" t="s">
        <v>168</v>
      </c>
      <c r="B19" s="64" t="s">
        <v>88</v>
      </c>
      <c r="C19" s="64" t="s">
        <v>170</v>
      </c>
      <c r="D19" s="65">
        <f t="shared" si="0"/>
        <v>0</v>
      </c>
      <c r="E19" s="65"/>
    </row>
    <row r="20" ht="26.45" customHeight="1" spans="1:5">
      <c r="A20" s="63" t="s">
        <v>168</v>
      </c>
      <c r="B20" s="64" t="s">
        <v>63</v>
      </c>
      <c r="C20" s="64" t="s">
        <v>171</v>
      </c>
      <c r="D20" s="65">
        <f t="shared" si="0"/>
        <v>0</v>
      </c>
      <c r="E20" s="65"/>
    </row>
    <row r="21" ht="26.45" customHeight="1" spans="1:5">
      <c r="A21" s="63" t="s">
        <v>168</v>
      </c>
      <c r="B21" s="64" t="s">
        <v>172</v>
      </c>
      <c r="C21" s="64" t="s">
        <v>173</v>
      </c>
      <c r="D21" s="65">
        <f t="shared" si="0"/>
        <v>0</v>
      </c>
      <c r="E21" s="65"/>
    </row>
    <row r="22" ht="26.45" customHeight="1" spans="1:5">
      <c r="A22" s="63" t="s">
        <v>168</v>
      </c>
      <c r="B22" s="64" t="s">
        <v>59</v>
      </c>
      <c r="C22" s="64" t="s">
        <v>174</v>
      </c>
      <c r="D22" s="65">
        <f t="shared" si="0"/>
        <v>0</v>
      </c>
      <c r="E22" s="65"/>
    </row>
    <row r="23" ht="26.45" customHeight="1" spans="1:5">
      <c r="A23" s="63" t="s">
        <v>168</v>
      </c>
      <c r="B23" s="64" t="s">
        <v>66</v>
      </c>
      <c r="C23" s="64" t="s">
        <v>175</v>
      </c>
      <c r="D23" s="65">
        <f t="shared" si="0"/>
        <v>0</v>
      </c>
      <c r="E23" s="65"/>
    </row>
    <row r="24" ht="26.45" customHeight="1" spans="1:5">
      <c r="A24" s="63" t="s">
        <v>168</v>
      </c>
      <c r="B24" s="64" t="s">
        <v>68</v>
      </c>
      <c r="C24" s="64" t="s">
        <v>176</v>
      </c>
      <c r="D24" s="65">
        <f t="shared" si="0"/>
        <v>0</v>
      </c>
      <c r="E24" s="65"/>
    </row>
    <row r="25" ht="26.45" customHeight="1" spans="1:5">
      <c r="A25" s="63" t="s">
        <v>168</v>
      </c>
      <c r="B25" s="64" t="s">
        <v>70</v>
      </c>
      <c r="C25" s="64" t="s">
        <v>177</v>
      </c>
      <c r="D25" s="65">
        <f t="shared" si="0"/>
        <v>0</v>
      </c>
      <c r="E25" s="65"/>
    </row>
    <row r="26" ht="26.45" customHeight="1" spans="1:5">
      <c r="A26" s="63" t="s">
        <v>168</v>
      </c>
      <c r="B26" s="64" t="s">
        <v>178</v>
      </c>
      <c r="C26" s="64" t="s">
        <v>179</v>
      </c>
      <c r="D26" s="65">
        <f t="shared" si="0"/>
        <v>0</v>
      </c>
      <c r="E26" s="65"/>
    </row>
    <row r="27" ht="26.45" customHeight="1" spans="1:5">
      <c r="A27" s="63" t="s">
        <v>168</v>
      </c>
      <c r="B27" s="64" t="s">
        <v>77</v>
      </c>
      <c r="C27" s="64" t="s">
        <v>180</v>
      </c>
      <c r="D27" s="65">
        <f t="shared" si="0"/>
        <v>0</v>
      </c>
      <c r="E27" s="65"/>
    </row>
    <row r="28" ht="26.45" customHeight="1" spans="1:5">
      <c r="A28" s="63" t="s">
        <v>168</v>
      </c>
      <c r="B28" s="64" t="s">
        <v>162</v>
      </c>
      <c r="C28" s="64" t="s">
        <v>181</v>
      </c>
      <c r="D28" s="65">
        <f t="shared" si="0"/>
        <v>0</v>
      </c>
      <c r="E28" s="65"/>
    </row>
    <row r="29" ht="26.45" customHeight="1" spans="1:5">
      <c r="A29" s="63" t="s">
        <v>168</v>
      </c>
      <c r="B29" s="64" t="s">
        <v>164</v>
      </c>
      <c r="C29" s="64" t="s">
        <v>182</v>
      </c>
      <c r="D29" s="65">
        <f t="shared" si="0"/>
        <v>0</v>
      </c>
      <c r="E29" s="65"/>
    </row>
    <row r="30" ht="26.45" customHeight="1" spans="1:5">
      <c r="A30" s="63" t="s">
        <v>168</v>
      </c>
      <c r="B30" s="64" t="s">
        <v>183</v>
      </c>
      <c r="C30" s="64" t="s">
        <v>184</v>
      </c>
      <c r="D30" s="65">
        <f t="shared" si="0"/>
        <v>0</v>
      </c>
      <c r="E30" s="65"/>
    </row>
    <row r="31" ht="26.45" customHeight="1" spans="1:5">
      <c r="A31" s="63" t="s">
        <v>168</v>
      </c>
      <c r="B31" s="64" t="s">
        <v>185</v>
      </c>
      <c r="C31" s="64" t="s">
        <v>186</v>
      </c>
      <c r="D31" s="65">
        <f t="shared" si="0"/>
        <v>0</v>
      </c>
      <c r="E31" s="65"/>
    </row>
    <row r="32" ht="26.45" customHeight="1" spans="1:5">
      <c r="A32" s="63" t="s">
        <v>168</v>
      </c>
      <c r="B32" s="64" t="s">
        <v>187</v>
      </c>
      <c r="C32" s="64" t="s">
        <v>188</v>
      </c>
      <c r="D32" s="65">
        <f t="shared" si="0"/>
        <v>0</v>
      </c>
      <c r="E32" s="65"/>
    </row>
    <row r="33" ht="26.45" customHeight="1" spans="1:5">
      <c r="A33" s="63" t="s">
        <v>168</v>
      </c>
      <c r="B33" s="64" t="s">
        <v>189</v>
      </c>
      <c r="C33" s="64" t="s">
        <v>190</v>
      </c>
      <c r="D33" s="65">
        <f t="shared" si="0"/>
        <v>0</v>
      </c>
      <c r="E33" s="65"/>
    </row>
    <row r="34" ht="26.45" customHeight="1" spans="1:5">
      <c r="A34" s="63" t="s">
        <v>168</v>
      </c>
      <c r="B34" s="64" t="s">
        <v>191</v>
      </c>
      <c r="C34" s="64" t="s">
        <v>192</v>
      </c>
      <c r="D34" s="65">
        <f t="shared" si="0"/>
        <v>0</v>
      </c>
      <c r="E34" s="65"/>
    </row>
    <row r="35" ht="26.45" customHeight="1" spans="1:5">
      <c r="A35" s="63" t="s">
        <v>168</v>
      </c>
      <c r="B35" s="64" t="s">
        <v>193</v>
      </c>
      <c r="C35" s="64" t="s">
        <v>194</v>
      </c>
      <c r="D35" s="65">
        <f t="shared" si="0"/>
        <v>0</v>
      </c>
      <c r="E35" s="65"/>
    </row>
    <row r="36" ht="26.45" customHeight="1" spans="1:5">
      <c r="A36" s="63" t="s">
        <v>168</v>
      </c>
      <c r="B36" s="64" t="s">
        <v>195</v>
      </c>
      <c r="C36" s="64" t="s">
        <v>196</v>
      </c>
      <c r="D36" s="65">
        <f t="shared" si="0"/>
        <v>0</v>
      </c>
      <c r="E36" s="65"/>
    </row>
    <row r="37" ht="26.45" customHeight="1" spans="1:5">
      <c r="A37" s="63" t="s">
        <v>168</v>
      </c>
      <c r="B37" s="64" t="s">
        <v>197</v>
      </c>
      <c r="C37" s="64" t="s">
        <v>198</v>
      </c>
      <c r="D37" s="65">
        <f t="shared" si="0"/>
        <v>0</v>
      </c>
      <c r="E37" s="65"/>
    </row>
    <row r="38" ht="26.45" customHeight="1" spans="1:5">
      <c r="A38" s="64" t="s">
        <v>168</v>
      </c>
      <c r="B38" s="64" t="s">
        <v>199</v>
      </c>
      <c r="C38" s="64" t="s">
        <v>200</v>
      </c>
      <c r="D38" s="65">
        <f t="shared" si="0"/>
        <v>0</v>
      </c>
      <c r="E38" s="65"/>
    </row>
    <row r="39" ht="26.45" customHeight="1" spans="1:5">
      <c r="A39" s="63" t="s">
        <v>168</v>
      </c>
      <c r="B39" s="64" t="s">
        <v>201</v>
      </c>
      <c r="C39" s="64" t="s">
        <v>202</v>
      </c>
      <c r="D39" s="65">
        <f t="shared" si="0"/>
        <v>0</v>
      </c>
      <c r="E39" s="65"/>
    </row>
    <row r="40" ht="26.45" customHeight="1" spans="1:5">
      <c r="A40" s="63" t="s">
        <v>168</v>
      </c>
      <c r="B40" s="64" t="s">
        <v>203</v>
      </c>
      <c r="C40" s="64" t="s">
        <v>204</v>
      </c>
      <c r="D40" s="65">
        <f t="shared" si="0"/>
        <v>3.4</v>
      </c>
      <c r="E40" s="65">
        <v>3.4</v>
      </c>
    </row>
    <row r="41" ht="26.45" customHeight="1" spans="1:5">
      <c r="A41" s="63" t="s">
        <v>168</v>
      </c>
      <c r="B41" s="64" t="s">
        <v>205</v>
      </c>
      <c r="C41" s="64" t="s">
        <v>206</v>
      </c>
      <c r="D41" s="65">
        <f t="shared" si="0"/>
        <v>0</v>
      </c>
      <c r="E41" s="65"/>
    </row>
    <row r="42" ht="26.45" customHeight="1" spans="1:5">
      <c r="A42" s="63" t="s">
        <v>168</v>
      </c>
      <c r="B42" s="64" t="s">
        <v>207</v>
      </c>
      <c r="C42" s="64" t="s">
        <v>208</v>
      </c>
      <c r="D42" s="65">
        <f t="shared" si="0"/>
        <v>0</v>
      </c>
      <c r="E42" s="65"/>
    </row>
    <row r="43" ht="26.45" customHeight="1" spans="1:5">
      <c r="A43" s="63" t="s">
        <v>168</v>
      </c>
      <c r="B43" s="64" t="s">
        <v>209</v>
      </c>
      <c r="C43" s="64" t="s">
        <v>210</v>
      </c>
      <c r="D43" s="65">
        <f t="shared" si="0"/>
        <v>0</v>
      </c>
      <c r="E43" s="65"/>
    </row>
    <row r="44" ht="26.45" customHeight="1" spans="1:5">
      <c r="A44" s="63" t="s">
        <v>168</v>
      </c>
      <c r="B44" s="64" t="s">
        <v>79</v>
      </c>
      <c r="C44" s="64" t="s">
        <v>211</v>
      </c>
      <c r="D44" s="65">
        <f t="shared" si="0"/>
        <v>0</v>
      </c>
      <c r="E44" s="65"/>
    </row>
    <row r="45" ht="26.45" customHeight="1" spans="1:5">
      <c r="A45" s="63" t="s">
        <v>212</v>
      </c>
      <c r="B45" s="64"/>
      <c r="C45" s="64" t="s">
        <v>97</v>
      </c>
      <c r="D45" s="65">
        <v>10.19</v>
      </c>
      <c r="E45" s="65">
        <f>E46+E47</f>
        <v>10.19</v>
      </c>
    </row>
    <row r="46" ht="26.45" customHeight="1" spans="1:5">
      <c r="A46" s="63" t="s">
        <v>212</v>
      </c>
      <c r="B46" s="64" t="s">
        <v>61</v>
      </c>
      <c r="C46" s="64" t="s">
        <v>213</v>
      </c>
      <c r="D46" s="65">
        <f>E46</f>
        <v>9.04</v>
      </c>
      <c r="E46" s="65">
        <v>9.04</v>
      </c>
    </row>
    <row r="47" ht="26.45" customHeight="1" spans="1:5">
      <c r="A47" s="63" t="s">
        <v>212</v>
      </c>
      <c r="B47" s="64" t="s">
        <v>79</v>
      </c>
      <c r="C47" s="64" t="s">
        <v>214</v>
      </c>
      <c r="D47" s="65">
        <f t="shared" si="0"/>
        <v>1.15</v>
      </c>
      <c r="E47" s="65">
        <v>1.15</v>
      </c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B5" sqref="B5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7" t="s">
        <v>215</v>
      </c>
    </row>
    <row r="2" s="31" customFormat="1" ht="51" customHeight="1" spans="1:3">
      <c r="A2" s="34" t="s">
        <v>216</v>
      </c>
      <c r="B2" s="34"/>
      <c r="C2" s="35"/>
    </row>
    <row r="3" ht="18.75" customHeight="1" spans="1:2">
      <c r="A3" s="36" t="s">
        <v>2</v>
      </c>
      <c r="B3" s="37" t="s">
        <v>3</v>
      </c>
    </row>
    <row r="4" s="32" customFormat="1" ht="30" customHeight="1" spans="1:3">
      <c r="A4" s="38" t="s">
        <v>217</v>
      </c>
      <c r="B4" s="39" t="s">
        <v>218</v>
      </c>
      <c r="C4"/>
    </row>
    <row r="5" s="33" customFormat="1" ht="30" customHeight="1" spans="1:3">
      <c r="A5" s="40" t="s">
        <v>219</v>
      </c>
      <c r="B5" s="41" t="s">
        <v>220</v>
      </c>
      <c r="C5" s="42"/>
    </row>
    <row r="6" s="33" customFormat="1" ht="30" customHeight="1" spans="1:3">
      <c r="A6" s="43" t="s">
        <v>221</v>
      </c>
      <c r="B6" s="41" t="s">
        <v>220</v>
      </c>
      <c r="C6" s="42"/>
    </row>
    <row r="7" s="33" customFormat="1" ht="30" customHeight="1" spans="1:3">
      <c r="A7" s="43" t="s">
        <v>222</v>
      </c>
      <c r="B7" s="41" t="s">
        <v>220</v>
      </c>
      <c r="C7" s="42"/>
    </row>
    <row r="8" s="33" customFormat="1" ht="30" customHeight="1" spans="1:3">
      <c r="A8" s="43" t="s">
        <v>223</v>
      </c>
      <c r="B8" s="41" t="s">
        <v>220</v>
      </c>
      <c r="C8" s="42"/>
    </row>
    <row r="9" s="33" customFormat="1" ht="30" customHeight="1" spans="1:3">
      <c r="A9" s="43" t="s">
        <v>224</v>
      </c>
      <c r="B9" s="41" t="s">
        <v>220</v>
      </c>
      <c r="C9" s="42"/>
    </row>
    <row r="10" s="33" customFormat="1" ht="30" customHeight="1" spans="1:3">
      <c r="A10" s="43" t="s">
        <v>225</v>
      </c>
      <c r="B10" s="41" t="s">
        <v>220</v>
      </c>
      <c r="C10" s="42"/>
    </row>
    <row r="11" s="32" customFormat="1" ht="30" customHeight="1" spans="1:3">
      <c r="A11" s="44"/>
      <c r="B11" s="45"/>
      <c r="C11"/>
    </row>
    <row r="12" s="32" customFormat="1" ht="114.6" customHeight="1" spans="1:3">
      <c r="A12" s="46" t="s">
        <v>226</v>
      </c>
      <c r="B12" s="46"/>
      <c r="C12"/>
    </row>
    <row r="13" s="32" customFormat="1" spans="1:3">
      <c r="A13"/>
      <c r="B13"/>
      <c r="C13"/>
    </row>
    <row r="14" s="32" customFormat="1" spans="1:3">
      <c r="A14"/>
      <c r="B14"/>
      <c r="C14"/>
    </row>
    <row r="15" s="32" customFormat="1" spans="1:3">
      <c r="A15"/>
      <c r="B15"/>
      <c r="C15"/>
    </row>
    <row r="16" s="32" customFormat="1" spans="1:3">
      <c r="A16"/>
      <c r="B16"/>
      <c r="C16"/>
    </row>
    <row r="17" s="32" customFormat="1" spans="1:3">
      <c r="A17"/>
      <c r="B17"/>
      <c r="C17"/>
    </row>
    <row r="18" s="32" customFormat="1"/>
    <row r="19" s="32" customFormat="1"/>
    <row r="20" s="32" customFormat="1"/>
    <row r="21" s="32" customFormat="1"/>
    <row r="22" s="32" customFormat="1"/>
    <row r="23" s="32" customFormat="1"/>
    <row r="24" s="32" customFormat="1"/>
    <row r="25" s="32" customFormat="1"/>
    <row r="26" s="32" customFormat="1"/>
    <row r="27" s="32" customFormat="1"/>
    <row r="28" s="32" customFormat="1"/>
    <row r="29" s="32" customFormat="1"/>
    <row r="30" s="32" customFormat="1"/>
    <row r="31" s="32" customFormat="1"/>
    <row r="32" s="32" customFormat="1"/>
    <row r="33" s="32" customFormat="1"/>
    <row r="34" s="32" customFormat="1"/>
    <row r="35" s="32" customFormat="1"/>
    <row r="36" s="32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O9" sqref="O9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6"/>
      <c r="J1" s="8"/>
      <c r="K1" s="8"/>
      <c r="L1" s="8"/>
      <c r="M1" s="27" t="s">
        <v>227</v>
      </c>
    </row>
    <row r="2" ht="21.75" customHeight="1" spans="1:13">
      <c r="A2" s="9" t="s">
        <v>228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8" t="s">
        <v>3</v>
      </c>
    </row>
    <row r="4" s="1" customFormat="1" ht="25.5" customHeight="1" spans="1:13">
      <c r="A4" s="13" t="s">
        <v>43</v>
      </c>
      <c r="B4" s="14"/>
      <c r="C4" s="14"/>
      <c r="D4" s="15" t="s">
        <v>44</v>
      </c>
      <c r="E4" s="15" t="s">
        <v>45</v>
      </c>
      <c r="F4" s="15" t="s">
        <v>46</v>
      </c>
      <c r="G4" s="16" t="s">
        <v>93</v>
      </c>
      <c r="H4" s="16"/>
      <c r="I4" s="16"/>
      <c r="J4" s="29"/>
      <c r="K4" s="30" t="s">
        <v>94</v>
      </c>
      <c r="L4" s="16"/>
      <c r="M4" s="29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95</v>
      </c>
      <c r="I5" s="15" t="s">
        <v>96</v>
      </c>
      <c r="J5" s="15" t="s">
        <v>97</v>
      </c>
      <c r="K5" s="15" t="s">
        <v>18</v>
      </c>
      <c r="L5" s="15" t="s">
        <v>98</v>
      </c>
      <c r="M5" s="15" t="s">
        <v>99</v>
      </c>
    </row>
    <row r="6" s="1" customFormat="1" ht="20.25" customHeight="1" spans="1:13">
      <c r="A6" s="17"/>
      <c r="B6" s="18"/>
      <c r="C6" s="18"/>
      <c r="D6" s="20"/>
      <c r="E6" s="15"/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0.25" customHeight="1" spans="1:13">
      <c r="A7" s="17"/>
      <c r="B7" s="17"/>
      <c r="C7" s="17"/>
      <c r="D7" s="17">
        <v>106001</v>
      </c>
      <c r="E7" s="17" t="s">
        <v>229</v>
      </c>
      <c r="F7" s="17" t="s">
        <v>229</v>
      </c>
      <c r="G7" s="17" t="s">
        <v>229</v>
      </c>
      <c r="H7" s="17" t="s">
        <v>229</v>
      </c>
      <c r="I7" s="17" t="s">
        <v>229</v>
      </c>
      <c r="J7" s="17" t="s">
        <v>229</v>
      </c>
      <c r="K7" s="17" t="s">
        <v>229</v>
      </c>
      <c r="L7" s="17" t="s">
        <v>229</v>
      </c>
      <c r="M7" s="17" t="s">
        <v>229</v>
      </c>
    </row>
    <row r="8" s="2" customFormat="1" ht="27.6" customHeight="1" spans="1:13">
      <c r="A8" s="15"/>
      <c r="B8" s="21"/>
      <c r="C8" s="21"/>
      <c r="D8" s="22"/>
      <c r="E8" s="23"/>
      <c r="F8" s="24"/>
      <c r="G8" s="24"/>
      <c r="H8" s="24"/>
      <c r="I8" s="24"/>
      <c r="J8" s="24"/>
      <c r="K8" s="24"/>
      <c r="L8" s="24"/>
      <c r="M8" s="24"/>
    </row>
    <row r="9" s="1" customFormat="1" ht="20.25" customHeight="1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A9:M9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jp3</cp:lastModifiedBy>
  <dcterms:created xsi:type="dcterms:W3CDTF">2016-12-14T09:11:00Z</dcterms:created>
  <cp:lastPrinted>2017-02-23T08:07:00Z</cp:lastPrinted>
  <dcterms:modified xsi:type="dcterms:W3CDTF">2019-03-26T09:22:31Z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2052-11.1.0.8527</vt:lpwstr>
  </property>
</Properties>
</file>