
<file path=[Content_Types].xml><?xml version="1.0" encoding="utf-8"?>
<Types xmlns="http://schemas.openxmlformats.org/package/2006/content-types">
  <Default Extension="bin" ContentType="application/vnd.openxmlformats-officedocument.spreadsheetml.printerSettings"/>
  <Override PartName="/xl/drawings/drawing9.xml" ContentType="application/vnd.openxmlformats-officedocument.drawing+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drawings/drawing4.xml" ContentType="application/vnd.openxmlformats-officedocument.drawing+xml"/>
  <Override PartName="/xl/drawings/drawing5.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xl/sharedStrings.xml" ContentType="application/vnd.openxmlformats-officedocument.spreadsheetml.sharedStrings+xml"/>
  <Override PartName="/xl/drawings/drawing10.xml" ContentType="application/vnd.openxmlformats-officedocument.drawing+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120" yWindow="90" windowWidth="23715" windowHeight="9630"/>
  </bookViews>
  <sheets>
    <sheet name="1收支总表" sheetId="1" r:id="rId1"/>
    <sheet name="2收入总表" sheetId="6" r:id="rId2"/>
    <sheet name="3支出总表" sheetId="7" r:id="rId3"/>
    <sheet name="4财政拨款收支总表" sheetId="4" r:id="rId4"/>
    <sheet name="5一般公共预算支出" sheetId="2" r:id="rId5"/>
    <sheet name="6一般公共预算基本支出表" sheetId="8" r:id="rId6"/>
    <sheet name="7支出经济分类汇总表" sheetId="10" r:id="rId7"/>
    <sheet name="8一般公共预算“三公”经费支出表" sheetId="3" r:id="rId8"/>
    <sheet name="9项目支出表." sheetId="11" r:id="rId9"/>
    <sheet name="10政府性基金预算支出表" sheetId="5" r:id="rId10"/>
    <sheet name="公开11表（整体绩效）" sheetId="9" r:id="rId11"/>
    <sheet name="12预算项目绩效目标表" sheetId="12" r:id="rId12"/>
  </sheets>
  <calcPr calcId="124519"/>
</workbook>
</file>

<file path=xl/calcChain.xml><?xml version="1.0" encoding="utf-8"?>
<calcChain xmlns="http://schemas.openxmlformats.org/spreadsheetml/2006/main">
  <c r="G23" i="10"/>
  <c r="G17"/>
  <c r="G8"/>
  <c r="F23"/>
  <c r="F17"/>
  <c r="F8"/>
  <c r="E23"/>
  <c r="E17"/>
  <c r="E8"/>
  <c r="D23"/>
  <c r="D17"/>
  <c r="D8"/>
  <c r="D7" s="1"/>
  <c r="K11" i="2"/>
  <c r="J7"/>
  <c r="E9" i="6"/>
  <c r="E8"/>
  <c r="C9"/>
  <c r="C8" s="1"/>
  <c r="D10" i="8"/>
  <c r="D11"/>
  <c r="D8" s="1"/>
  <c r="D12"/>
  <c r="D13"/>
  <c r="D14"/>
  <c r="D15"/>
  <c r="D16"/>
  <c r="D17"/>
  <c r="D9"/>
  <c r="E20"/>
  <c r="E21"/>
  <c r="E22"/>
  <c r="E23"/>
  <c r="E24"/>
  <c r="E25"/>
  <c r="E26"/>
  <c r="E27"/>
  <c r="E29"/>
  <c r="E19"/>
  <c r="D29" i="1"/>
  <c r="D6" i="4"/>
  <c r="D35" i="8"/>
  <c r="D36"/>
  <c r="D37"/>
  <c r="D38"/>
  <c r="E7" i="10" l="1"/>
  <c r="F7"/>
  <c r="G7"/>
  <c r="K12" i="2"/>
  <c r="K20"/>
  <c r="J8"/>
  <c r="K8" s="1"/>
  <c r="J9"/>
  <c r="K9" s="1"/>
  <c r="J10"/>
  <c r="K10" s="1"/>
  <c r="J11"/>
  <c r="J12"/>
  <c r="J13"/>
  <c r="K13" s="1"/>
  <c r="J14"/>
  <c r="K14" s="1"/>
  <c r="J15"/>
  <c r="K15" s="1"/>
  <c r="J16"/>
  <c r="K16" s="1"/>
  <c r="J17"/>
  <c r="K17" s="1"/>
  <c r="J18"/>
  <c r="K18" s="1"/>
  <c r="J19"/>
  <c r="K19" s="1"/>
  <c r="J20"/>
  <c r="J21"/>
  <c r="K21" s="1"/>
  <c r="H9"/>
  <c r="I9" s="1"/>
  <c r="H10"/>
  <c r="I10" s="1"/>
  <c r="H11"/>
  <c r="I11" s="1"/>
  <c r="H12"/>
  <c r="I12" s="1"/>
  <c r="H13"/>
  <c r="I13" s="1"/>
  <c r="H14"/>
  <c r="I14" s="1"/>
  <c r="H15"/>
  <c r="I15" s="1"/>
  <c r="H16"/>
  <c r="I16" s="1"/>
  <c r="H17"/>
  <c r="I17" s="1"/>
  <c r="H18"/>
  <c r="I18" s="1"/>
  <c r="H19"/>
  <c r="I19" s="1"/>
  <c r="H20"/>
  <c r="I20" s="1"/>
  <c r="H21"/>
  <c r="I21" s="1"/>
  <c r="H7"/>
  <c r="I7" s="1"/>
  <c r="B29" i="1"/>
  <c r="C8" i="8"/>
  <c r="C34"/>
  <c r="D34" s="1"/>
  <c r="D39" s="1"/>
  <c r="B28" i="4"/>
  <c r="K7" i="2" l="1"/>
  <c r="H8"/>
  <c r="I8" s="1"/>
  <c r="C29" i="8"/>
  <c r="C26"/>
  <c r="C22"/>
  <c r="C25"/>
  <c r="C20"/>
  <c r="C24"/>
  <c r="C23"/>
  <c r="C21"/>
  <c r="C27"/>
  <c r="C18" l="1"/>
  <c r="C39"/>
  <c r="E18"/>
  <c r="E39" s="1"/>
</calcChain>
</file>

<file path=xl/sharedStrings.xml><?xml version="1.0" encoding="utf-8"?>
<sst xmlns="http://schemas.openxmlformats.org/spreadsheetml/2006/main" count="522" uniqueCount="418">
  <si>
    <t>支   出</t>
    <phoneticPr fontId="1" type="noConversion"/>
  </si>
  <si>
    <t>收   入</t>
    <phoneticPr fontId="1" type="noConversion"/>
  </si>
  <si>
    <t>一、本年收入</t>
    <phoneticPr fontId="1" type="noConversion"/>
  </si>
  <si>
    <t>（一）一般公共预算拨款</t>
    <phoneticPr fontId="1" type="noConversion"/>
  </si>
  <si>
    <t>二、上年结转</t>
    <phoneticPr fontId="1" type="noConversion"/>
  </si>
  <si>
    <t>（一）一般公共预算拨款</t>
    <phoneticPr fontId="1" type="noConversion"/>
  </si>
  <si>
    <t>项目</t>
    <phoneticPr fontId="1" type="noConversion"/>
  </si>
  <si>
    <t>预算数</t>
    <phoneticPr fontId="1" type="noConversion"/>
  </si>
  <si>
    <t>科目编码</t>
    <phoneticPr fontId="1" type="noConversion"/>
  </si>
  <si>
    <t>科目名称</t>
    <phoneticPr fontId="1" type="noConversion"/>
  </si>
  <si>
    <t>合计</t>
    <phoneticPr fontId="1" type="noConversion"/>
  </si>
  <si>
    <t>人员经费</t>
    <phoneticPr fontId="1" type="noConversion"/>
  </si>
  <si>
    <t>公用经费</t>
    <phoneticPr fontId="1" type="noConversion"/>
  </si>
  <si>
    <t>基本工资</t>
    <phoneticPr fontId="1" type="noConversion"/>
  </si>
  <si>
    <t>津贴补贴</t>
    <phoneticPr fontId="1" type="noConversion"/>
  </si>
  <si>
    <t>奖金</t>
    <phoneticPr fontId="1" type="noConversion"/>
  </si>
  <si>
    <t>其他社会保险缴费</t>
    <phoneticPr fontId="1" type="noConversion"/>
  </si>
  <si>
    <t>水费</t>
  </si>
  <si>
    <t>电费</t>
  </si>
  <si>
    <t>邮电费</t>
  </si>
  <si>
    <t>维修费</t>
  </si>
  <si>
    <t>住房公积金</t>
    <phoneticPr fontId="1" type="noConversion"/>
  </si>
  <si>
    <t>公务接待费</t>
    <phoneticPr fontId="1" type="noConversion"/>
  </si>
  <si>
    <t>因公出国</t>
    <phoneticPr fontId="1" type="noConversion"/>
  </si>
  <si>
    <t>公务用车购置及运行费</t>
    <phoneticPr fontId="1" type="noConversion"/>
  </si>
  <si>
    <t>小计</t>
    <phoneticPr fontId="1" type="noConversion"/>
  </si>
  <si>
    <t>公务车运行费</t>
    <phoneticPr fontId="1" type="noConversion"/>
  </si>
  <si>
    <t>公务接待费</t>
    <phoneticPr fontId="1" type="noConversion"/>
  </si>
  <si>
    <t>收      入</t>
    <phoneticPr fontId="1" type="noConversion"/>
  </si>
  <si>
    <t>支      出</t>
    <phoneticPr fontId="1" type="noConversion"/>
  </si>
  <si>
    <t>项   目</t>
    <phoneticPr fontId="1" type="noConversion"/>
  </si>
  <si>
    <t>项    目</t>
    <phoneticPr fontId="1" type="noConversion"/>
  </si>
  <si>
    <t>本年政府性基金预算支出</t>
    <phoneticPr fontId="1" type="noConversion"/>
  </si>
  <si>
    <t>基本支出</t>
    <phoneticPr fontId="1" type="noConversion"/>
  </si>
  <si>
    <t>项目支出</t>
    <phoneticPr fontId="1" type="noConversion"/>
  </si>
  <si>
    <t>功能分类科目</t>
  </si>
  <si>
    <t>科目编号</t>
  </si>
  <si>
    <t>科目名称</t>
  </si>
  <si>
    <t>执行数</t>
  </si>
  <si>
    <t>扣除发改委基建后执行数</t>
  </si>
  <si>
    <t>年初预算数</t>
  </si>
  <si>
    <t>增减额</t>
  </si>
  <si>
    <t>增减%</t>
  </si>
  <si>
    <t>小计</t>
  </si>
  <si>
    <t>基本支出</t>
  </si>
  <si>
    <t>项目支出</t>
  </si>
  <si>
    <t>商品和服务支出</t>
    <phoneticPr fontId="1" type="noConversion"/>
  </si>
  <si>
    <t>差旅费</t>
    <phoneticPr fontId="1" type="noConversion"/>
  </si>
  <si>
    <t>无</t>
    <phoneticPr fontId="1" type="noConversion"/>
  </si>
  <si>
    <t>国有资产资源有偿使用收入</t>
  </si>
  <si>
    <t>专项收入</t>
  </si>
  <si>
    <t>科目编码</t>
    <phoneticPr fontId="1" type="noConversion"/>
  </si>
  <si>
    <t>科目名称</t>
    <phoneticPr fontId="1" type="noConversion"/>
  </si>
  <si>
    <t>合计</t>
    <phoneticPr fontId="1" type="noConversion"/>
  </si>
  <si>
    <t>基本支出</t>
    <phoneticPr fontId="1" type="noConversion"/>
  </si>
  <si>
    <t>项目支出</t>
    <phoneticPr fontId="1" type="noConversion"/>
  </si>
  <si>
    <t>上缴上级支出</t>
    <phoneticPr fontId="1" type="noConversion"/>
  </si>
  <si>
    <t>事业单位经营支出</t>
    <phoneticPr fontId="1" type="noConversion"/>
  </si>
  <si>
    <t>社会保障和就业支出</t>
    <phoneticPr fontId="1" type="noConversion"/>
  </si>
  <si>
    <t>归口管理的行政单位离退休</t>
    <phoneticPr fontId="1" type="noConversion"/>
  </si>
  <si>
    <t>离退休人员管理机构</t>
    <phoneticPr fontId="1" type="noConversion"/>
  </si>
  <si>
    <t>科目</t>
    <phoneticPr fontId="1" type="noConversion"/>
  </si>
  <si>
    <t>上年结转</t>
    <phoneticPr fontId="1" type="noConversion"/>
  </si>
  <si>
    <t>一般公共预算拨款收入</t>
    <phoneticPr fontId="1" type="noConversion"/>
  </si>
  <si>
    <t>政府性基金预算拨款收入</t>
    <phoneticPr fontId="1" type="noConversion"/>
  </si>
  <si>
    <t>一、本年支出</t>
    <phoneticPr fontId="1" type="noConversion"/>
  </si>
  <si>
    <t>（一）、一般公共服务支出</t>
    <phoneticPr fontId="1" type="noConversion"/>
  </si>
  <si>
    <t>一、一般公共服务支出</t>
    <phoneticPr fontId="1" type="noConversion"/>
  </si>
  <si>
    <t>二、外交支出</t>
    <phoneticPr fontId="1" type="noConversion"/>
  </si>
  <si>
    <t>结转下年</t>
    <phoneticPr fontId="1" type="noConversion"/>
  </si>
  <si>
    <t>一、一般公共预算拨款收入</t>
    <phoneticPr fontId="1" type="noConversion"/>
  </si>
  <si>
    <t>二、政府性基金预算拨款收入</t>
    <phoneticPr fontId="1" type="noConversion"/>
  </si>
  <si>
    <t>三、事业收入</t>
    <phoneticPr fontId="1" type="noConversion"/>
  </si>
  <si>
    <t>四、事业单位经营收入</t>
    <phoneticPr fontId="1" type="noConversion"/>
  </si>
  <si>
    <t>五、其他收入</t>
    <phoneticPr fontId="1" type="noConversion"/>
  </si>
  <si>
    <t>收  入  总  计</t>
    <phoneticPr fontId="1" type="noConversion"/>
  </si>
  <si>
    <t>支  出  总  计</t>
    <phoneticPr fontId="1" type="noConversion"/>
  </si>
  <si>
    <t>（二）政府性基金预算拨款</t>
    <phoneticPr fontId="1" type="noConversion"/>
  </si>
  <si>
    <t>（二）、外交支出</t>
    <phoneticPr fontId="1" type="noConversion"/>
  </si>
  <si>
    <t>收  入  总  计</t>
    <phoneticPr fontId="1" type="noConversion"/>
  </si>
  <si>
    <t>支  出  总  计</t>
    <phoneticPr fontId="1" type="noConversion"/>
  </si>
  <si>
    <t>经济分类科目</t>
    <phoneticPr fontId="1" type="noConversion"/>
  </si>
  <si>
    <t>绩效工资</t>
    <phoneticPr fontId="1" type="noConversion"/>
  </si>
  <si>
    <t>机关事业单位养老保险缴费</t>
    <phoneticPr fontId="1" type="noConversion"/>
  </si>
  <si>
    <t>职工基本医疗保险缴费</t>
    <phoneticPr fontId="1" type="noConversion"/>
  </si>
  <si>
    <t>会议费</t>
    <phoneticPr fontId="1" type="noConversion"/>
  </si>
  <si>
    <t>培训费</t>
    <phoneticPr fontId="1" type="noConversion"/>
  </si>
  <si>
    <t>公务接待费</t>
    <phoneticPr fontId="1" type="noConversion"/>
  </si>
  <si>
    <t>福利费</t>
    <phoneticPr fontId="1" type="noConversion"/>
  </si>
  <si>
    <t>公务车运行维护费</t>
    <phoneticPr fontId="1" type="noConversion"/>
  </si>
  <si>
    <t>对个人和家庭的补助支出</t>
    <phoneticPr fontId="1" type="noConversion"/>
  </si>
  <si>
    <t>工资福利支出</t>
    <phoneticPr fontId="1" type="noConversion"/>
  </si>
  <si>
    <t>离休费</t>
    <phoneticPr fontId="1" type="noConversion"/>
  </si>
  <si>
    <t>生活补助</t>
    <phoneticPr fontId="1" type="noConversion"/>
  </si>
  <si>
    <t>老年体协经费</t>
    <phoneticPr fontId="1" type="noConversion"/>
  </si>
  <si>
    <t>关工委经费</t>
    <phoneticPr fontId="1" type="noConversion"/>
  </si>
  <si>
    <t>离休活动费</t>
    <phoneticPr fontId="1" type="noConversion"/>
  </si>
  <si>
    <t>公务用车购置及运行费</t>
    <phoneticPr fontId="1" type="noConversion"/>
  </si>
  <si>
    <t>公务用车购置
费</t>
    <phoneticPr fontId="1" type="noConversion"/>
  </si>
  <si>
    <t>行政单位离退休</t>
    <phoneticPr fontId="1" type="noConversion"/>
  </si>
  <si>
    <t>2021年预算数</t>
    <phoneticPr fontId="1" type="noConversion"/>
  </si>
  <si>
    <t>其他商品和服务支出（老干部特需费）</t>
    <phoneticPr fontId="1" type="noConversion"/>
  </si>
  <si>
    <t>其他商品和服务支出（老干部体检费）</t>
    <phoneticPr fontId="1" type="noConversion"/>
  </si>
  <si>
    <t>办公费</t>
    <phoneticPr fontId="1" type="noConversion"/>
  </si>
  <si>
    <t xml:space="preserve">   备注：中共罗山县委老干部局没有政府性基金收入，也无政府性基金预算支出</t>
    <phoneticPr fontId="1" type="noConversion"/>
  </si>
  <si>
    <t>抚恤</t>
    <phoneticPr fontId="1" type="noConversion"/>
  </si>
  <si>
    <t>卫生健康支出</t>
    <phoneticPr fontId="1" type="noConversion"/>
  </si>
  <si>
    <t>住房保障支出</t>
    <phoneticPr fontId="1" type="noConversion"/>
  </si>
  <si>
    <t>2022年预算数</t>
    <phoneticPr fontId="1" type="noConversion"/>
  </si>
  <si>
    <t>机关事业单位基本养老保险缴费支出</t>
    <phoneticPr fontId="1" type="noConversion"/>
  </si>
  <si>
    <t>死亡抚恤</t>
    <phoneticPr fontId="1" type="noConversion"/>
  </si>
  <si>
    <t>财政对其他社会保险基金的补助</t>
    <phoneticPr fontId="1" type="noConversion"/>
  </si>
  <si>
    <t>其他财政对社会保险基金的补助</t>
    <phoneticPr fontId="1" type="noConversion"/>
  </si>
  <si>
    <t>行政单位医疗</t>
    <phoneticPr fontId="1" type="noConversion"/>
  </si>
  <si>
    <t>行政事业医疗</t>
    <phoneticPr fontId="1" type="noConversion"/>
  </si>
  <si>
    <t>住房改革支出</t>
    <phoneticPr fontId="1" type="noConversion"/>
  </si>
  <si>
    <t>社会保障和就业支出</t>
    <phoneticPr fontId="1" type="noConversion"/>
  </si>
  <si>
    <t>行政单位离退休</t>
    <phoneticPr fontId="1" type="noConversion"/>
  </si>
  <si>
    <t>归口管理的行政单位离退休</t>
    <phoneticPr fontId="1" type="noConversion"/>
  </si>
  <si>
    <t>离退休人员管理机构</t>
    <phoneticPr fontId="1" type="noConversion"/>
  </si>
  <si>
    <t>机关事业单位基本养老保险缴费支出</t>
    <phoneticPr fontId="1" type="noConversion"/>
  </si>
  <si>
    <t>抚恤</t>
    <phoneticPr fontId="1" type="noConversion"/>
  </si>
  <si>
    <t>财政对其他社会保险基金的补助</t>
    <phoneticPr fontId="1" type="noConversion"/>
  </si>
  <si>
    <t>其他财政对社会保险基金的补助</t>
    <phoneticPr fontId="1" type="noConversion"/>
  </si>
  <si>
    <t>卫生健康支出</t>
    <phoneticPr fontId="1" type="noConversion"/>
  </si>
  <si>
    <t>行政单位医疗</t>
    <phoneticPr fontId="1" type="noConversion"/>
  </si>
  <si>
    <t>住房保障支出</t>
    <phoneticPr fontId="1" type="noConversion"/>
  </si>
  <si>
    <t>2022年预算数比2021年预算数</t>
    <phoneticPr fontId="1" type="noConversion"/>
  </si>
  <si>
    <t>2022年预算数比2021年预算数
（扣除发改委基建）</t>
    <phoneticPr fontId="1" type="noConversion"/>
  </si>
  <si>
    <t>2022年基本支出</t>
    <phoneticPr fontId="1" type="noConversion"/>
  </si>
  <si>
    <t>十、节能环保支出</t>
    <phoneticPr fontId="1" type="noConversion"/>
  </si>
  <si>
    <t>十一、城乡社区支出</t>
    <phoneticPr fontId="1" type="noConversion"/>
  </si>
  <si>
    <t>十二、农林水支出</t>
    <phoneticPr fontId="1" type="noConversion"/>
  </si>
  <si>
    <t>十三、交通运输支出</t>
    <phoneticPr fontId="1" type="noConversion"/>
  </si>
  <si>
    <t>十四、资源勘探信息等支出</t>
    <phoneticPr fontId="1" type="noConversion"/>
  </si>
  <si>
    <t>十五、商业服务业等支出</t>
    <phoneticPr fontId="1" type="noConversion"/>
  </si>
  <si>
    <t>十六、金融支出</t>
    <phoneticPr fontId="1" type="noConversion"/>
  </si>
  <si>
    <t>十七、援助其他地区支出</t>
    <phoneticPr fontId="1" type="noConversion"/>
  </si>
  <si>
    <t>十八、国地海洋气象等支出</t>
    <phoneticPr fontId="1" type="noConversion"/>
  </si>
  <si>
    <t>十九、住房保障支出</t>
    <phoneticPr fontId="1" type="noConversion"/>
  </si>
  <si>
    <t>二十、粮油物资储备支出</t>
    <phoneticPr fontId="1" type="noConversion"/>
  </si>
  <si>
    <t>二十一、其他支出</t>
    <phoneticPr fontId="1" type="noConversion"/>
  </si>
  <si>
    <t>三、国防支出</t>
    <phoneticPr fontId="1" type="noConversion"/>
  </si>
  <si>
    <t>四、公共安全支出</t>
    <phoneticPr fontId="1" type="noConversion"/>
  </si>
  <si>
    <t>五、教育支出</t>
    <phoneticPr fontId="1" type="noConversion"/>
  </si>
  <si>
    <t>六、科学技术支出</t>
    <phoneticPr fontId="1" type="noConversion"/>
  </si>
  <si>
    <t>七、文化体育与传媒支出</t>
    <phoneticPr fontId="1" type="noConversion"/>
  </si>
  <si>
    <t>八、社会保障和就业支出</t>
    <phoneticPr fontId="1" type="noConversion"/>
  </si>
  <si>
    <t>九、卫生健康支出</t>
    <phoneticPr fontId="1" type="noConversion"/>
  </si>
  <si>
    <t>（三）、国防支出</t>
    <phoneticPr fontId="1" type="noConversion"/>
  </si>
  <si>
    <t>（四）、公共安全支出</t>
    <phoneticPr fontId="1" type="noConversion"/>
  </si>
  <si>
    <t>（五）、教育支出</t>
    <phoneticPr fontId="1" type="noConversion"/>
  </si>
  <si>
    <t>（六）、科学技术支出</t>
    <phoneticPr fontId="1" type="noConversion"/>
  </si>
  <si>
    <t>（七）、文化体育与传媒支出</t>
    <phoneticPr fontId="1" type="noConversion"/>
  </si>
  <si>
    <t>（八）、社会保障和就业支出</t>
    <phoneticPr fontId="1" type="noConversion"/>
  </si>
  <si>
    <t>（九）、卫生健康支出</t>
    <phoneticPr fontId="1" type="noConversion"/>
  </si>
  <si>
    <t>（十）、节能环保支出</t>
    <phoneticPr fontId="1" type="noConversion"/>
  </si>
  <si>
    <t>（十一）、城乡社区支出</t>
    <phoneticPr fontId="1" type="noConversion"/>
  </si>
  <si>
    <t>（十二）、农林水支出</t>
    <phoneticPr fontId="1" type="noConversion"/>
  </si>
  <si>
    <t>（十三）、交通运输支出</t>
    <phoneticPr fontId="1" type="noConversion"/>
  </si>
  <si>
    <t>（十四）、资源勘探信息等支出</t>
    <phoneticPr fontId="1" type="noConversion"/>
  </si>
  <si>
    <t>（十五）、商业服务业等支出</t>
    <phoneticPr fontId="1" type="noConversion"/>
  </si>
  <si>
    <t>（十六）、金融支出</t>
    <phoneticPr fontId="1" type="noConversion"/>
  </si>
  <si>
    <t>（十七）、援助其他地区支出</t>
    <phoneticPr fontId="1" type="noConversion"/>
  </si>
  <si>
    <t>（十八）、国地海洋气象等支出</t>
    <phoneticPr fontId="1" type="noConversion"/>
  </si>
  <si>
    <t>（十九）、住房保障支出</t>
    <phoneticPr fontId="1" type="noConversion"/>
  </si>
  <si>
    <t>（二十）、粮油物资储备支出</t>
    <phoneticPr fontId="1" type="noConversion"/>
  </si>
  <si>
    <t>（二十一）、其他支出</t>
    <phoneticPr fontId="1" type="noConversion"/>
  </si>
  <si>
    <t>年度目标考核奖</t>
    <phoneticPr fontId="1" type="noConversion"/>
  </si>
  <si>
    <t>抚恤金</t>
    <phoneticPr fontId="1" type="noConversion"/>
  </si>
  <si>
    <t>2021年预算</t>
    <phoneticPr fontId="1" type="noConversion"/>
  </si>
  <si>
    <t>2021年预算执行数</t>
    <phoneticPr fontId="1" type="noConversion"/>
  </si>
  <si>
    <t>年度主要任务</t>
  </si>
  <si>
    <t>任务名称</t>
  </si>
  <si>
    <t>主要内容</t>
  </si>
  <si>
    <t>一级指标</t>
  </si>
  <si>
    <t>三级指标</t>
  </si>
  <si>
    <t>指标值</t>
  </si>
  <si>
    <t>部门（单位）整体绩效目标申报表</t>
  </si>
  <si>
    <t>部门（单位）名称</t>
  </si>
  <si>
    <t>年度总体目标</t>
  </si>
  <si>
    <t>目标1：</t>
  </si>
  <si>
    <t>目标2：</t>
  </si>
  <si>
    <t>目标3：</t>
  </si>
  <si>
    <t>预算资金</t>
  </si>
  <si>
    <t>合计</t>
  </si>
  <si>
    <t>其中：财政资金</t>
  </si>
  <si>
    <t>备注</t>
  </si>
  <si>
    <t>指标解释</t>
  </si>
  <si>
    <t>一、履职效能</t>
  </si>
  <si>
    <t>1.工作目标管理情况</t>
  </si>
  <si>
    <t>部门设立的工作目标是否明确、具体、清晰和可衡量。</t>
  </si>
  <si>
    <t>3.目标管理有效性</t>
  </si>
  <si>
    <t>部门是否有完整的目标管理机制以保障工作目标有效落地。</t>
  </si>
  <si>
    <t>2.整体工作完成</t>
  </si>
  <si>
    <t>反映部门年度总体工作完成情况</t>
  </si>
  <si>
    <t>总体工作完成率=部门年度工作要点已完成的数量/部门年度工作要点工作总数量。得分=指标实际完成值×指标分值。</t>
  </si>
  <si>
    <t>2.牵头单位工作完成率</t>
  </si>
  <si>
    <t>反映承接年度总体工作的各牵头单位工作完成情况。</t>
  </si>
  <si>
    <t>承接县委县政府年度工作任务的牵头单位制定的工作要点是否涵盖所要承接的重点工作。工作完成率=工作要点已完成的数量/工作要点工作总数量。得分=指标实际完成值×指标分值。</t>
  </si>
  <si>
    <t>3.重点工作履行</t>
  </si>
  <si>
    <t>反映本部门负责的重点工作进展情况。</t>
  </si>
  <si>
    <t>4.部门目标实现</t>
  </si>
  <si>
    <t>反映本部门制定的年度工作目标达成情况。</t>
  </si>
  <si>
    <t>分项具体列示本部门年度工作目标达成情况，相关情况应予以细化、量化表述。</t>
  </si>
  <si>
    <t>二、管理效率</t>
  </si>
  <si>
    <t>1.预算管理</t>
  </si>
  <si>
    <t>1.预算编制完整性</t>
  </si>
  <si>
    <t>反映部门年度预算编制完整性和提前细化情况。</t>
  </si>
  <si>
    <t>①收入预算编制是否足额，是否将所有部门预算收入全部编入收入预算；
②支出预算编制是否科学，是否是按人员经费按标准、日常公用经费按定额、专项经费按项目分别编制。</t>
  </si>
  <si>
    <t>2.专项资金细化率</t>
  </si>
  <si>
    <t>预算细化率=（部门参与分配的专项待分资金/部门参与分配资金合计）×100%。</t>
  </si>
  <si>
    <t>3.预算执行率</t>
  </si>
  <si>
    <t>反映部门年度预算执行情况、调整程度和控制结转结余资金的努力程度。</t>
  </si>
  <si>
    <t>预算执行率=（预算执行数/预算数）×100%。
其中，预算完成数指部门本年度实际执行的预算数；预算数指财政部门批复的本年度部门的预算数。</t>
  </si>
  <si>
    <t>4.预算调整率</t>
  </si>
  <si>
    <t>预算调整率=（预算调整数/预算数）×100%。
预算调整数：部门在本年度内涉及预算的追加、追减或结构调整的资金总和（因落实国家政策、发生不可抗力、上级部门或本级党委政府临时交办而产生的调整除外）。</t>
  </si>
  <si>
    <t>5.结转结余变动率</t>
  </si>
  <si>
    <t>结转结余变动率=[（本年度累计结转结余资金总额-上年度累计结转结余资金总额）/上年度累计结转结余资金总额]×100%。</t>
  </si>
  <si>
    <t>6.部门决算编报质量</t>
  </si>
  <si>
    <t>反映本部门决算工作情况。</t>
  </si>
  <si>
    <t>①是否按照相关编审要求报送；
②部门决算编报的单位范围和资金范围是否符合相关要求。</t>
  </si>
  <si>
    <t>7.项目库管理完整性</t>
  </si>
  <si>
    <t>反映本部门项目库建设情况。</t>
  </si>
  <si>
    <t>项目库管理完整性=（年度预算安排项目资金总额—未纳入项目库预算项目资金额）/年度预算安排项目资金总额×100%。</t>
  </si>
  <si>
    <t>8.国库集中支付合规性</t>
  </si>
  <si>
    <t>反映部门预算国库集中支付合规性。</t>
  </si>
  <si>
    <t>国库集中支付合规性=（年度部门预算资金国库集中支付总额—国库集中支付监控系统拦截资金额）/年度部门预算资金国库集中支付总额×100%。</t>
  </si>
  <si>
    <t>2.收支管理</t>
  </si>
  <si>
    <t>1.收入管理规范性</t>
  </si>
  <si>
    <t>反映部门收入管理和收入结构的情况。</t>
  </si>
  <si>
    <t>财政拨款收入、事业收入、上级补助收入、附属单位上缴收入、经营收入及其他收入管理是否符合事业单位财务规则的有关规定。</t>
  </si>
  <si>
    <t>2.支出管理规范性</t>
  </si>
  <si>
    <t>反映部门支出管理和支出结构的情况。</t>
  </si>
  <si>
    <t>基本支出和项目支出是否符合事业单位财务规则及相关制度办法的有关规定。</t>
  </si>
  <si>
    <t>3.财务管理</t>
  </si>
  <si>
    <t>1.财务管理制度的完备性</t>
  </si>
  <si>
    <t>反映部门相关财务管理规范性和执行有效性的情况。</t>
  </si>
  <si>
    <t>①资金的拨付和使用是否有比较完整的审批程序和手续；
②财务核算符合国家财经法规和财务管理制度及专项资金管理有关规定；
③部门基础数据信息和会计信息资料的真实性、完整性、准确性，能否对预算管理工作起到很好的支撑作用。</t>
  </si>
  <si>
    <t>2.银行账户管理规范性</t>
  </si>
  <si>
    <t>财政专户的资金是否按照国库集中收缴的有关规定及时足额上缴，是否存在隐瞒、滞留、截留、挪用和坐支等情况。</t>
  </si>
  <si>
    <t>3.政府采购执行率</t>
  </si>
  <si>
    <t>①资金使用是否符合政府采购的程序和流程；资金使用是否符合公务卡结算相关制度和规定；
②政府采购执行率=（实际政府采购金额/政府采购预算数）×100%；
政府采购预算：采购机关根据事业发展计划和行政任务编制的、并经过规定程序批准的年度政府采购计划。</t>
  </si>
  <si>
    <t>4.内控制度有效性</t>
  </si>
  <si>
    <t>①预算业务控制：单位是否建立健全预算编制、审批、执行、决算与评价等预算内部管理制度；
②收支业务控制：单位是否建立健全收入、支出内部管理制度；
③政府采购业务控制：单位是否建立健全政府采购预算与计划管理、政府采购活动管理、验收管理等政府采购内部管理制度；
④资产控制：单位是否建立健全资产内部管理制度；
⑤建设项目控制：单位是否建立健全建设项目内部管理制度，包括与建设项目相关的议事决策机制、审核机制等；
⑥合同控制：单位是否建立健全合同内部管理制度。
⑦上述内部控制管理制度是否执行到位有效。</t>
  </si>
  <si>
    <t>4.资产管理</t>
  </si>
  <si>
    <t>1.资产管理规范性</t>
  </si>
  <si>
    <t>反映部门对资产管理和利用方面的情况。</t>
  </si>
  <si>
    <t>①资产保存是否完整，是否定期对固定资产进行清查，是否有因管理不当发生严重资产损失和丢失的情况；
②是否存在超标准配置资产；
③资产使用是否规范，是否存在未经批准擅自出租、出借资产行为；
④资产处置是否规范，是否存在不按要求进行报批或资产不公开处置行为。</t>
  </si>
  <si>
    <t>2.部门固定资产利用率</t>
  </si>
  <si>
    <t>计算公式：
部门固定资产利用率=（部门实际在用固定资产总额/部门所有固定资产总额）×100%或资产闲置率=（闲置资产总额/部门所有固定资产总额）×100%</t>
  </si>
  <si>
    <t>5.基础管理</t>
  </si>
  <si>
    <t>1.信息化建设成效</t>
  </si>
  <si>
    <t>反映为保障整体工作和重点工作实施的基础管理情况。</t>
  </si>
  <si>
    <t>分项具体列示为保障整体工作和重点工作所采取的基础管理工作，相关情况应予以细化、量化表述。</t>
  </si>
  <si>
    <t>2.管理制度建设成效</t>
  </si>
  <si>
    <t>三、运行成本</t>
  </si>
  <si>
    <t>1.成本控制成效</t>
  </si>
  <si>
    <t>1.在职人员经费变动率</t>
  </si>
  <si>
    <t>反映部门对在职及离退休人员成本的控制程度。</t>
  </si>
  <si>
    <t>计算公式：
①在职人员经费变动率=[（本年度在职人员经费-上年度在职人员经费） /上年度在职人员经费]×100%。
②离退休人员经费变动率=[（本年度离退休人员经费-上年度离退休人员经费） /上年度离退休人员经费]×100%。</t>
  </si>
  <si>
    <t>2.离退休人员经费变动率</t>
  </si>
  <si>
    <t>3.人均公用经费变动率</t>
  </si>
  <si>
    <t>反映部门对控制和压缩重点行政成本的努力程度。</t>
  </si>
  <si>
    <t>计算公式：
①人均公用经费变动率=[（本年度人均公用经费-上年度人均公用经费） /上年度人均公用经费]×100%。
人均公用经费：年度在职人员公用经费实际支出数/年度实际在职人数。
②“三公经费”变动率=[（本年度“三公经费”总额-上年度“三公经费”总额） /上年度“三公经费”总额]×100%。
③厉行节约变动率=[（本年度厉行节约总额-上年度厉行节约总额） /上年度厉行节约总额]×100%。</t>
  </si>
  <si>
    <t>4.“三公经费”变动率</t>
  </si>
  <si>
    <t>5.厉行节约支出变动率</t>
  </si>
  <si>
    <t>6.总体成本节约率</t>
  </si>
  <si>
    <t>成本节约率= 成本节约额 / 总预算支出额×100%。（成本节约额 = 总预算支出额 - 实际支出额 ）</t>
  </si>
  <si>
    <t>四、服务满意</t>
  </si>
  <si>
    <t>1.服务对象满意</t>
  </si>
  <si>
    <t>1.群众满意度</t>
  </si>
  <si>
    <t>反映普通用户和对口部门对部门服务的满意度</t>
  </si>
  <si>
    <t>数据一般通过问卷调查的方式获得，用百分比衡量
得分=实际完成值÷目标值×指标分值。</t>
  </si>
  <si>
    <t>2.对口部门满意度</t>
  </si>
  <si>
    <t>2.利益相关方满意</t>
  </si>
  <si>
    <t>1.企业满意度</t>
  </si>
  <si>
    <t>反映相关企业、社会组织和行业协会对部门行政审批、管理服务、参与公共服务情况的满意度</t>
  </si>
  <si>
    <t>数据一般通过问卷调查的方式获得，用百分比衡量
若无目标值，则可参考公众满意度目标值设定参考值。</t>
  </si>
  <si>
    <t>2.社会组织满意度</t>
  </si>
  <si>
    <t>3.监督部门满意</t>
  </si>
  <si>
    <t>1.外部监督部门满意度</t>
  </si>
  <si>
    <t>反映外部监督部门对部门依法行政情况的满意度</t>
  </si>
  <si>
    <t>五、可持续性</t>
  </si>
  <si>
    <t>反映本部门创新事项对部门可持续发展的支撑情况</t>
  </si>
  <si>
    <t>分项具体列示本部门创新事项情况。</t>
  </si>
  <si>
    <t>1.高层次领军人才</t>
  </si>
  <si>
    <t>反映人才培养、教育培训和人才比重情况。</t>
  </si>
  <si>
    <t>比重=实际完成值÷目标值×指标分值。</t>
  </si>
  <si>
    <t>2.培训计划执行率</t>
  </si>
  <si>
    <t>3.高级职称人才比重</t>
  </si>
  <si>
    <t>4.硕士和博士人才数量</t>
  </si>
  <si>
    <t>目标4：</t>
  </si>
  <si>
    <t>中共罗山县委老干部局</t>
    <phoneticPr fontId="14" type="noConversion"/>
  </si>
  <si>
    <t xml:space="preserve">    2：组织老干部两个通报会和相关活动；组织老干部体检，建立老干部健康档案。</t>
    <phoneticPr fontId="14" type="noConversion"/>
  </si>
  <si>
    <t xml:space="preserve">    4：帮助老干部搞好老干部党支部建设；完成上级部门交办的其他工作。</t>
    <phoneticPr fontId="14" type="noConversion"/>
  </si>
  <si>
    <t>目标5：</t>
  </si>
  <si>
    <t xml:space="preserve">    5：代表县委县政府为关心下一代工作委员会、老科协、书法家协会、老年诗词研究会等老年组织提供相应服务。</t>
    <phoneticPr fontId="14" type="noConversion"/>
  </si>
  <si>
    <t>老干部体检</t>
    <phoneticPr fontId="14" type="noConversion"/>
  </si>
  <si>
    <t>落实老干部政策</t>
    <phoneticPr fontId="14" type="noConversion"/>
  </si>
  <si>
    <t>机关运行费</t>
    <phoneticPr fontId="14" type="noConversion"/>
  </si>
  <si>
    <t>机关运行</t>
    <phoneticPr fontId="14" type="noConversion"/>
  </si>
  <si>
    <t>指标说明</t>
    <phoneticPr fontId="14" type="noConversion"/>
  </si>
  <si>
    <r>
      <t>部门设立的</t>
    </r>
    <r>
      <rPr>
        <sz val="10"/>
        <rFont val="宋体"/>
        <family val="3"/>
        <charset val="134"/>
      </rPr>
      <t>工作目标</t>
    </r>
    <r>
      <rPr>
        <sz val="10"/>
        <rFont val="宋体"/>
        <family val="3"/>
        <charset val="134"/>
      </rPr>
      <t>的依据是否充分；内容是否合法、合规。</t>
    </r>
  </si>
  <si>
    <t>指标是根据豫人社薪【2016】22号；信人社【2017】11号等文件设置。</t>
    <phoneticPr fontId="14" type="noConversion"/>
  </si>
  <si>
    <t>工作目标：落实老干部两个待遇；为老干部搭建平台。</t>
    <phoneticPr fontId="14" type="noConversion"/>
  </si>
  <si>
    <t>及时</t>
    <phoneticPr fontId="14" type="noConversion"/>
  </si>
  <si>
    <t>安置股负责按中央、省、市、县老干部政策实施项目管理</t>
    <phoneticPr fontId="14" type="noConversion"/>
  </si>
  <si>
    <t>1.老干部体检计划完成率</t>
    <phoneticPr fontId="14" type="noConversion"/>
  </si>
  <si>
    <t>2.落实老干部政策计划完成率</t>
    <phoneticPr fontId="14" type="noConversion"/>
  </si>
  <si>
    <t>1.老干部体检活动实现率</t>
    <phoneticPr fontId="14" type="noConversion"/>
  </si>
  <si>
    <t>2.落实老干部政策实现率</t>
    <phoneticPr fontId="14" type="noConversion"/>
  </si>
  <si>
    <t>完整</t>
    <phoneticPr fontId="14" type="noConversion"/>
  </si>
  <si>
    <t>提高</t>
    <phoneticPr fontId="14" type="noConversion"/>
  </si>
  <si>
    <t>1.提高走访调研质量</t>
    <phoneticPr fontId="14" type="noConversion"/>
  </si>
  <si>
    <t>2.老干部工作质量</t>
    <phoneticPr fontId="14" type="noConversion"/>
  </si>
  <si>
    <t xml:space="preserve">    1：贯彻执行老干部政策，落实老干部两个待遇 ，全心全意为离退休老干部服务。</t>
    <phoneticPr fontId="14" type="noConversion"/>
  </si>
  <si>
    <t>113.05万</t>
    <phoneticPr fontId="14" type="noConversion"/>
  </si>
  <si>
    <t>10.00万</t>
    <phoneticPr fontId="14" type="noConversion"/>
  </si>
  <si>
    <t>35.00万</t>
    <phoneticPr fontId="14" type="noConversion"/>
  </si>
  <si>
    <t>二级指标</t>
    <phoneticPr fontId="1" type="noConversion"/>
  </si>
  <si>
    <t>合理</t>
    <phoneticPr fontId="14" type="noConversion"/>
  </si>
  <si>
    <t>资金用于老干部体检活动</t>
    <phoneticPr fontId="14" type="noConversion"/>
  </si>
  <si>
    <t>资金用于落实老干部两个待遇系列活动</t>
    <phoneticPr fontId="14" type="noConversion"/>
  </si>
  <si>
    <t>资金用于机关人员经费、公用经费</t>
    <phoneticPr fontId="14" type="noConversion"/>
  </si>
  <si>
    <t xml:space="preserve">    3：组织老干部慰问活动，协调相关部门并解决老干部困难。</t>
    <phoneticPr fontId="14" type="noConversion"/>
  </si>
  <si>
    <t>老干部活动</t>
    <phoneticPr fontId="14" type="noConversion"/>
  </si>
  <si>
    <t xml:space="preserve">         （2022年度）</t>
    <phoneticPr fontId="1" type="noConversion"/>
  </si>
  <si>
    <t>充分</t>
    <phoneticPr fontId="1" type="noConversion"/>
  </si>
  <si>
    <t>生活待遇</t>
    <phoneticPr fontId="1" type="noConversion"/>
  </si>
  <si>
    <t>体检人数
≥90人</t>
    <phoneticPr fontId="1" type="noConversion"/>
  </si>
  <si>
    <t xml:space="preserve">政治待遇 </t>
    <phoneticPr fontId="1" type="noConversion"/>
  </si>
  <si>
    <t>规范</t>
    <phoneticPr fontId="1" type="noConversion"/>
  </si>
  <si>
    <t>1.创新能力</t>
    <phoneticPr fontId="1" type="noConversion"/>
  </si>
  <si>
    <t>2.人才支撑</t>
    <phoneticPr fontId="1" type="noConversion"/>
  </si>
  <si>
    <t>分项具体列示本部门重点工作推进情况，相关情况应予以
细化、量化表述。</t>
    <phoneticPr fontId="1" type="noConversion"/>
  </si>
  <si>
    <r>
      <t>1.目标</t>
    </r>
    <r>
      <rPr>
        <sz val="10"/>
        <rFont val="宋体"/>
        <family val="3"/>
        <charset val="134"/>
      </rPr>
      <t>依据充分性</t>
    </r>
    <phoneticPr fontId="1" type="noConversion"/>
  </si>
  <si>
    <t>2.工作目标合理性</t>
    <phoneticPr fontId="1" type="noConversion"/>
  </si>
  <si>
    <t>1.总体工作完成率</t>
    <phoneticPr fontId="1" type="noConversion"/>
  </si>
  <si>
    <t>支出预算分类汇总表（按支出经济分类）</t>
  </si>
  <si>
    <t>单位：万元</t>
  </si>
  <si>
    <t xml:space="preserve"> 部门预算经济分类  </t>
  </si>
  <si>
    <t>总计</t>
  </si>
  <si>
    <t>本年收入</t>
  </si>
  <si>
    <t>上年结转结余</t>
  </si>
  <si>
    <t>一般公共预算</t>
  </si>
  <si>
    <t>政府性基金</t>
  </si>
  <si>
    <t>国有资本经营预算</t>
  </si>
  <si>
    <t>财政专户管理资金收入</t>
  </si>
  <si>
    <t>事业收入</t>
  </si>
  <si>
    <t>事业单位经营收入</t>
  </si>
  <si>
    <t>上级补助收入</t>
  </si>
  <si>
    <t>附属单位上缴收入</t>
  </si>
  <si>
    <t xml:space="preserve"> 其他收入  </t>
  </si>
  <si>
    <t>财政专户管理资金</t>
  </si>
  <si>
    <t>单位资金</t>
  </si>
  <si>
    <t xml:space="preserve"> 类</t>
  </si>
  <si>
    <t>款</t>
  </si>
  <si>
    <t>其中：财政拨款</t>
  </si>
  <si>
    <t>项目支出表</t>
  </si>
  <si>
    <t>类型</t>
  </si>
  <si>
    <t>项目名称</t>
  </si>
  <si>
    <t>申报属性</t>
  </si>
  <si>
    <t>项目单位</t>
  </si>
  <si>
    <t>本年拨款</t>
  </si>
  <si>
    <t>财政拨款结转结余</t>
  </si>
  <si>
    <t>财政专户管理资金本年</t>
  </si>
  <si>
    <t>财政专户管理资金结转</t>
  </si>
  <si>
    <t>单位资金本年</t>
  </si>
  <si>
    <t>单位资金结转</t>
  </si>
  <si>
    <t>政府性基金预算</t>
  </si>
  <si>
    <t>合  计</t>
  </si>
  <si>
    <t>(2022年度)</t>
  </si>
  <si>
    <t>部门名称</t>
  </si>
  <si>
    <t>单位名称</t>
  </si>
  <si>
    <t xml:space="preserve">项目资金 （万元）  </t>
  </si>
  <si>
    <t>年度资金总额</t>
  </si>
  <si>
    <t>其中：财政性资金</t>
  </si>
  <si>
    <t xml:space="preserve">      其他资金</t>
  </si>
  <si>
    <t>年度目标</t>
  </si>
  <si>
    <t xml:space="preserve"> 分解目标  </t>
  </si>
  <si>
    <t>二级指标</t>
  </si>
  <si>
    <t>指标值类型</t>
  </si>
  <si>
    <t>度量单位</t>
  </si>
  <si>
    <t>指标值说明</t>
  </si>
  <si>
    <t xml:space="preserve"> 成本指标  </t>
  </si>
  <si>
    <t>经济成本指标</t>
  </si>
  <si>
    <t>社会成本指标</t>
  </si>
  <si>
    <t>生态环境成本指标</t>
  </si>
  <si>
    <t xml:space="preserve"> 产出指标  </t>
  </si>
  <si>
    <t>数量指标</t>
  </si>
  <si>
    <t>质量指标</t>
  </si>
  <si>
    <t>时效指标</t>
  </si>
  <si>
    <t xml:space="preserve">效益指标  </t>
  </si>
  <si>
    <t>经济效益指标</t>
  </si>
  <si>
    <t>社会效益指标</t>
  </si>
  <si>
    <t>生态效益指标</t>
  </si>
  <si>
    <t>满意度指标</t>
  </si>
  <si>
    <t>服务对象满意度指标</t>
  </si>
  <si>
    <t>其他商品和服务支出</t>
    <phoneticPr fontId="1" type="noConversion"/>
  </si>
  <si>
    <t>01</t>
    <phoneticPr fontId="1" type="noConversion"/>
  </si>
  <si>
    <t>02</t>
  </si>
  <si>
    <t>03</t>
  </si>
  <si>
    <t>07</t>
  </si>
  <si>
    <t>08</t>
  </si>
  <si>
    <t>04</t>
    <phoneticPr fontId="1" type="noConversion"/>
  </si>
  <si>
    <t>10</t>
    <phoneticPr fontId="1" type="noConversion"/>
  </si>
  <si>
    <t>工资福利支出</t>
    <phoneticPr fontId="1" type="noConversion"/>
  </si>
  <si>
    <t>商品和服务支出</t>
    <phoneticPr fontId="1" type="noConversion"/>
  </si>
  <si>
    <t>办公费</t>
    <phoneticPr fontId="1" type="noConversion"/>
  </si>
  <si>
    <t>福利费</t>
    <phoneticPr fontId="1" type="noConversion"/>
  </si>
  <si>
    <t>29</t>
    <phoneticPr fontId="1" type="noConversion"/>
  </si>
  <si>
    <t>99</t>
    <phoneticPr fontId="1" type="noConversion"/>
  </si>
  <si>
    <t>老体协经费</t>
    <phoneticPr fontId="1" type="noConversion"/>
  </si>
  <si>
    <t>关工委经费</t>
    <phoneticPr fontId="1" type="noConversion"/>
  </si>
  <si>
    <t>对个人和家庭的补助支出</t>
    <phoneticPr fontId="1" type="noConversion"/>
  </si>
  <si>
    <t>12</t>
    <phoneticPr fontId="1" type="noConversion"/>
  </si>
  <si>
    <t>部门预算项目绩效目标表</t>
    <phoneticPr fontId="1" type="noConversion"/>
  </si>
</sst>
</file>

<file path=xl/styles.xml><?xml version="1.0" encoding="utf-8"?>
<styleSheet xmlns="http://schemas.openxmlformats.org/spreadsheetml/2006/main">
  <numFmts count="3">
    <numFmt numFmtId="43" formatCode="_ * #,##0.00_ ;_ * \-#,##0.00_ ;_ * &quot;-&quot;??_ ;_ @_ "/>
    <numFmt numFmtId="176" formatCode="0.00_ "/>
    <numFmt numFmtId="177" formatCode="0_ "/>
  </numFmts>
  <fonts count="66">
    <font>
      <sz val="11"/>
      <color theme="1"/>
      <name val="宋体"/>
      <family val="2"/>
      <charset val="134"/>
      <scheme val="minor"/>
    </font>
    <font>
      <sz val="9"/>
      <name val="宋体"/>
      <family val="2"/>
      <charset val="134"/>
      <scheme val="minor"/>
    </font>
    <font>
      <sz val="11"/>
      <color theme="1"/>
      <name val="宋体"/>
      <family val="3"/>
      <charset val="134"/>
      <scheme val="minor"/>
    </font>
    <font>
      <sz val="11"/>
      <color indexed="8"/>
      <name val="黑体"/>
      <family val="3"/>
      <charset val="134"/>
    </font>
    <font>
      <sz val="11"/>
      <color indexed="8"/>
      <name val="宋体"/>
      <family val="3"/>
      <charset val="134"/>
      <scheme val="minor"/>
    </font>
    <font>
      <sz val="11"/>
      <color theme="1"/>
      <name val="宋体"/>
      <family val="3"/>
      <charset val="134"/>
      <scheme val="minor"/>
    </font>
    <font>
      <sz val="12"/>
      <name val="黑体"/>
      <family val="3"/>
      <charset val="134"/>
    </font>
    <font>
      <b/>
      <sz val="11"/>
      <color theme="1"/>
      <name val="宋体"/>
      <family val="3"/>
      <charset val="134"/>
      <scheme val="minor"/>
    </font>
    <font>
      <sz val="11"/>
      <name val="宋体"/>
      <family val="3"/>
      <charset val="134"/>
      <scheme val="minor"/>
    </font>
    <font>
      <sz val="10"/>
      <color theme="1"/>
      <name val="宋体"/>
      <family val="2"/>
      <charset val="134"/>
      <scheme val="minor"/>
    </font>
    <font>
      <sz val="10"/>
      <color theme="1"/>
      <name val="宋体"/>
      <family val="3"/>
      <charset val="134"/>
      <scheme val="minor"/>
    </font>
    <font>
      <sz val="9"/>
      <color theme="1"/>
      <name val="宋体"/>
      <family val="3"/>
      <charset val="134"/>
      <scheme val="minor"/>
    </font>
    <font>
      <b/>
      <sz val="10"/>
      <color theme="1"/>
      <name val="宋体"/>
      <family val="3"/>
      <charset val="134"/>
      <scheme val="minor"/>
    </font>
    <font>
      <sz val="12"/>
      <name val="宋体"/>
      <family val="3"/>
      <charset val="134"/>
    </font>
    <font>
      <sz val="9"/>
      <name val="宋体"/>
      <family val="3"/>
      <charset val="134"/>
    </font>
    <font>
      <sz val="11"/>
      <color indexed="8"/>
      <name val="宋体"/>
      <family val="3"/>
      <charset val="134"/>
    </font>
    <font>
      <sz val="11"/>
      <color indexed="9"/>
      <name val="宋体"/>
      <family val="3"/>
      <charset val="134"/>
    </font>
    <font>
      <b/>
      <sz val="18"/>
      <color indexed="56"/>
      <name val="宋体"/>
      <family val="3"/>
      <charset val="134"/>
    </font>
    <font>
      <b/>
      <sz val="15"/>
      <color indexed="56"/>
      <name val="宋体"/>
      <family val="3"/>
      <charset val="134"/>
    </font>
    <font>
      <b/>
      <sz val="13"/>
      <color indexed="56"/>
      <name val="宋体"/>
      <family val="3"/>
      <charset val="134"/>
    </font>
    <font>
      <b/>
      <sz val="11"/>
      <color indexed="56"/>
      <name val="宋体"/>
      <family val="3"/>
      <charset val="134"/>
    </font>
    <font>
      <sz val="11"/>
      <color indexed="20"/>
      <name val="宋体"/>
      <family val="3"/>
      <charset val="134"/>
    </font>
    <font>
      <sz val="11"/>
      <color indexed="17"/>
      <name val="宋体"/>
      <family val="3"/>
      <charset val="134"/>
    </font>
    <font>
      <b/>
      <sz val="11"/>
      <color indexed="8"/>
      <name val="宋体"/>
      <family val="3"/>
      <charset val="134"/>
    </font>
    <font>
      <b/>
      <sz val="11"/>
      <color indexed="52"/>
      <name val="宋体"/>
      <family val="3"/>
      <charset val="134"/>
    </font>
    <font>
      <b/>
      <sz val="11"/>
      <color indexed="9"/>
      <name val="宋体"/>
      <family val="3"/>
      <charset val="134"/>
    </font>
    <font>
      <i/>
      <sz val="11"/>
      <color indexed="23"/>
      <name val="宋体"/>
      <family val="3"/>
      <charset val="134"/>
    </font>
    <font>
      <sz val="11"/>
      <color indexed="10"/>
      <name val="宋体"/>
      <family val="3"/>
      <charset val="134"/>
    </font>
    <font>
      <sz val="11"/>
      <color indexed="52"/>
      <name val="宋体"/>
      <family val="3"/>
      <charset val="134"/>
    </font>
    <font>
      <sz val="11"/>
      <color indexed="60"/>
      <name val="宋体"/>
      <family val="3"/>
      <charset val="134"/>
    </font>
    <font>
      <b/>
      <sz val="11"/>
      <color indexed="63"/>
      <name val="宋体"/>
      <family val="3"/>
      <charset val="134"/>
    </font>
    <font>
      <sz val="11"/>
      <color indexed="62"/>
      <name val="宋体"/>
      <family val="3"/>
      <charset val="134"/>
    </font>
    <font>
      <sz val="12"/>
      <color theme="1"/>
      <name val="宋体"/>
      <family val="2"/>
      <charset val="134"/>
      <scheme val="minor"/>
    </font>
    <font>
      <sz val="12"/>
      <color theme="1"/>
      <name val="宋体"/>
      <family val="3"/>
      <charset val="134"/>
      <scheme val="minor"/>
    </font>
    <font>
      <b/>
      <sz val="12"/>
      <color theme="1"/>
      <name val="宋体"/>
      <family val="3"/>
      <charset val="134"/>
      <scheme val="minor"/>
    </font>
    <font>
      <sz val="12"/>
      <name val="宋体"/>
      <family val="3"/>
      <charset val="134"/>
    </font>
    <font>
      <b/>
      <sz val="11"/>
      <color indexed="8"/>
      <name val="宋体"/>
      <family val="3"/>
      <charset val="134"/>
      <scheme val="minor"/>
    </font>
    <font>
      <b/>
      <sz val="11"/>
      <name val="宋体"/>
      <family val="3"/>
      <charset val="134"/>
      <scheme val="minor"/>
    </font>
    <font>
      <sz val="14"/>
      <color theme="1"/>
      <name val="宋体"/>
      <family val="2"/>
      <charset val="134"/>
      <scheme val="minor"/>
    </font>
    <font>
      <sz val="14"/>
      <color theme="1"/>
      <name val="宋体"/>
      <family val="3"/>
      <charset val="134"/>
      <scheme val="minor"/>
    </font>
    <font>
      <b/>
      <sz val="18"/>
      <color indexed="8"/>
      <name val="黑体"/>
      <family val="3"/>
      <charset val="134"/>
    </font>
    <font>
      <u/>
      <sz val="11"/>
      <color theme="10"/>
      <name val="宋体"/>
      <family val="3"/>
      <charset val="134"/>
    </font>
    <font>
      <b/>
      <sz val="12"/>
      <color indexed="8"/>
      <name val="楷体"/>
      <family val="3"/>
      <charset val="134"/>
    </font>
    <font>
      <sz val="12"/>
      <color indexed="8"/>
      <name val="黑体"/>
      <family val="3"/>
      <charset val="134"/>
    </font>
    <font>
      <sz val="12"/>
      <color indexed="8"/>
      <name val="仿宋"/>
      <family val="3"/>
      <charset val="134"/>
    </font>
    <font>
      <sz val="11"/>
      <color indexed="8"/>
      <name val="楷体"/>
      <family val="3"/>
      <charset val="134"/>
    </font>
    <font>
      <b/>
      <sz val="12"/>
      <color indexed="8"/>
      <name val="仿宋"/>
      <family val="3"/>
      <charset val="134"/>
    </font>
    <font>
      <b/>
      <sz val="12"/>
      <color indexed="8"/>
      <name val="黑体"/>
      <family val="3"/>
      <charset val="134"/>
    </font>
    <font>
      <sz val="10"/>
      <name val="楷体"/>
      <family val="3"/>
      <charset val="134"/>
    </font>
    <font>
      <sz val="10"/>
      <color indexed="8"/>
      <name val="黑体"/>
      <family val="3"/>
      <charset val="134"/>
    </font>
    <font>
      <sz val="10"/>
      <color indexed="8"/>
      <name val="楷体"/>
      <family val="3"/>
      <charset val="134"/>
    </font>
    <font>
      <sz val="12"/>
      <color indexed="8"/>
      <name val="方正仿宋简体"/>
      <family val="3"/>
      <charset val="134"/>
    </font>
    <font>
      <u/>
      <sz val="11"/>
      <color theme="10"/>
      <name val="宋体"/>
      <family val="3"/>
      <charset val="134"/>
    </font>
    <font>
      <sz val="18"/>
      <color indexed="8"/>
      <name val="方正小标宋简体"/>
      <family val="3"/>
      <charset val="134"/>
    </font>
    <font>
      <sz val="18"/>
      <color indexed="8"/>
      <name val="宋体"/>
      <family val="3"/>
      <charset val="134"/>
    </font>
    <font>
      <sz val="11"/>
      <color indexed="8"/>
      <name val="方正小标宋简体"/>
      <family val="3"/>
      <charset val="134"/>
    </font>
    <font>
      <b/>
      <sz val="12"/>
      <color indexed="8"/>
      <name val="宋体"/>
      <family val="3"/>
      <charset val="134"/>
    </font>
    <font>
      <b/>
      <sz val="12"/>
      <color indexed="8"/>
      <name val="方正小标宋简体"/>
      <family val="3"/>
      <charset val="134"/>
    </font>
    <font>
      <sz val="10"/>
      <color indexed="8"/>
      <name val="宋体"/>
      <family val="3"/>
      <charset val="134"/>
    </font>
    <font>
      <sz val="10"/>
      <name val="宋体"/>
      <family val="3"/>
      <charset val="134"/>
    </font>
    <font>
      <sz val="10"/>
      <color indexed="10"/>
      <name val="宋体"/>
      <family val="3"/>
      <charset val="134"/>
    </font>
    <font>
      <sz val="14"/>
      <color indexed="8"/>
      <name val="方正小标宋简体"/>
      <family val="3"/>
      <charset val="134"/>
    </font>
    <font>
      <sz val="9"/>
      <name val="SimSun"/>
      <charset val="134"/>
    </font>
    <font>
      <b/>
      <sz val="19"/>
      <name val="SimSun"/>
      <charset val="134"/>
    </font>
    <font>
      <sz val="9"/>
      <color theme="1"/>
      <name val="宋体"/>
      <family val="2"/>
      <charset val="134"/>
      <scheme val="minor"/>
    </font>
    <font>
      <b/>
      <sz val="9"/>
      <name val="SimSun"/>
      <charset val="134"/>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indexed="9"/>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64"/>
      </left>
      <right style="thin">
        <color indexed="8"/>
      </right>
      <top style="thin">
        <color indexed="8"/>
      </top>
      <bottom style="thin">
        <color indexed="8"/>
      </bottom>
      <diagonal/>
    </border>
    <border>
      <left style="thin">
        <color indexed="64"/>
      </left>
      <right style="thin">
        <color indexed="8"/>
      </right>
      <top/>
      <bottom/>
      <diagonal/>
    </border>
    <border>
      <left style="thin">
        <color indexed="64"/>
      </left>
      <right style="thin">
        <color indexed="8"/>
      </right>
      <top style="thin">
        <color indexed="8"/>
      </top>
      <bottom style="thin">
        <color indexed="64"/>
      </bottom>
      <diagonal/>
    </border>
    <border>
      <left style="thin">
        <color indexed="8"/>
      </left>
      <right style="thin">
        <color indexed="8"/>
      </right>
      <top style="thin">
        <color indexed="8"/>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8"/>
      </right>
      <top style="thin">
        <color indexed="8"/>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top/>
      <bottom style="thin">
        <color rgb="FF000000"/>
      </bottom>
      <diagonal/>
    </border>
  </borders>
  <cellStyleXfs count="71">
    <xf numFmtId="0" fontId="0" fillId="0" borderId="0">
      <alignment vertical="center"/>
    </xf>
    <xf numFmtId="0" fontId="2" fillId="0" borderId="0">
      <alignment vertical="center"/>
    </xf>
    <xf numFmtId="0" fontId="6" fillId="0" borderId="0">
      <alignment vertical="center"/>
    </xf>
    <xf numFmtId="0" fontId="15" fillId="3" borderId="0" applyNumberFormat="0" applyBorder="0" applyAlignment="0" applyProtection="0">
      <alignment vertical="center"/>
    </xf>
    <xf numFmtId="0" fontId="15" fillId="2" borderId="0" applyNumberFormat="0" applyBorder="0" applyAlignment="0" applyProtection="0">
      <alignment vertical="center"/>
    </xf>
    <xf numFmtId="0" fontId="13" fillId="0" borderId="0">
      <alignment vertical="center"/>
    </xf>
    <xf numFmtId="0" fontId="15" fillId="4" borderId="0" applyNumberFormat="0" applyBorder="0" applyAlignment="0" applyProtection="0">
      <alignment vertical="center"/>
    </xf>
    <xf numFmtId="0" fontId="15" fillId="5" borderId="0" applyNumberFormat="0" applyBorder="0" applyAlignment="0" applyProtection="0">
      <alignment vertical="center"/>
    </xf>
    <xf numFmtId="0" fontId="15" fillId="6" borderId="0" applyNumberFormat="0" applyBorder="0" applyAlignment="0" applyProtection="0">
      <alignment vertical="center"/>
    </xf>
    <xf numFmtId="0" fontId="15" fillId="7" borderId="0" applyNumberFormat="0" applyBorder="0" applyAlignment="0" applyProtection="0">
      <alignment vertical="center"/>
    </xf>
    <xf numFmtId="0" fontId="15" fillId="2" borderId="0" applyNumberFormat="0" applyBorder="0" applyAlignment="0" applyProtection="0">
      <alignment vertical="center"/>
    </xf>
    <xf numFmtId="0" fontId="15" fillId="3" borderId="0" applyNumberFormat="0" applyBorder="0" applyAlignment="0" applyProtection="0">
      <alignment vertical="center"/>
    </xf>
    <xf numFmtId="0" fontId="15" fillId="4" borderId="0" applyNumberFormat="0" applyBorder="0" applyAlignment="0" applyProtection="0">
      <alignment vertical="center"/>
    </xf>
    <xf numFmtId="0" fontId="15" fillId="5" borderId="0" applyNumberFormat="0" applyBorder="0" applyAlignment="0" applyProtection="0">
      <alignment vertical="center"/>
    </xf>
    <xf numFmtId="0" fontId="15" fillId="6" borderId="0" applyNumberFormat="0" applyBorder="0" applyAlignment="0" applyProtection="0">
      <alignment vertical="center"/>
    </xf>
    <xf numFmtId="0" fontId="15" fillId="7" borderId="0" applyNumberFormat="0" applyBorder="0" applyAlignment="0" applyProtection="0">
      <alignment vertical="center"/>
    </xf>
    <xf numFmtId="0" fontId="15" fillId="8" borderId="0" applyNumberFormat="0" applyBorder="0" applyAlignment="0" applyProtection="0">
      <alignment vertical="center"/>
    </xf>
    <xf numFmtId="0" fontId="15" fillId="9" borderId="0" applyNumberFormat="0" applyBorder="0" applyAlignment="0" applyProtection="0">
      <alignment vertical="center"/>
    </xf>
    <xf numFmtId="0" fontId="15" fillId="10" borderId="0" applyNumberFormat="0" applyBorder="0" applyAlignment="0" applyProtection="0">
      <alignment vertical="center"/>
    </xf>
    <xf numFmtId="0" fontId="15" fillId="5" borderId="0" applyNumberFormat="0" applyBorder="0" applyAlignment="0" applyProtection="0">
      <alignment vertical="center"/>
    </xf>
    <xf numFmtId="0" fontId="15" fillId="8" borderId="0" applyNumberFormat="0" applyBorder="0" applyAlignment="0" applyProtection="0">
      <alignment vertical="center"/>
    </xf>
    <xf numFmtId="0" fontId="15" fillId="11" borderId="0" applyNumberFormat="0" applyBorder="0" applyAlignment="0" applyProtection="0">
      <alignment vertical="center"/>
    </xf>
    <xf numFmtId="0" fontId="15" fillId="8" borderId="0" applyNumberFormat="0" applyBorder="0" applyAlignment="0" applyProtection="0">
      <alignment vertical="center"/>
    </xf>
    <xf numFmtId="0" fontId="15" fillId="9" borderId="0" applyNumberFormat="0" applyBorder="0" applyAlignment="0" applyProtection="0">
      <alignment vertical="center"/>
    </xf>
    <xf numFmtId="0" fontId="15" fillId="10" borderId="0" applyNumberFormat="0" applyBorder="0" applyAlignment="0" applyProtection="0">
      <alignment vertical="center"/>
    </xf>
    <xf numFmtId="0" fontId="15" fillId="5" borderId="0" applyNumberFormat="0" applyBorder="0" applyAlignment="0" applyProtection="0">
      <alignment vertical="center"/>
    </xf>
    <xf numFmtId="0" fontId="15" fillId="8" borderId="0" applyNumberFormat="0" applyBorder="0" applyAlignment="0" applyProtection="0">
      <alignment vertical="center"/>
    </xf>
    <xf numFmtId="0" fontId="15" fillId="11" borderId="0" applyNumberFormat="0" applyBorder="0" applyAlignment="0" applyProtection="0">
      <alignment vertical="center"/>
    </xf>
    <xf numFmtId="0" fontId="16" fillId="12" borderId="0" applyNumberFormat="0" applyBorder="0" applyAlignment="0" applyProtection="0">
      <alignment vertical="center"/>
    </xf>
    <xf numFmtId="0" fontId="16" fillId="9" borderId="0" applyNumberFormat="0" applyBorder="0" applyAlignment="0" applyProtection="0">
      <alignment vertical="center"/>
    </xf>
    <xf numFmtId="0" fontId="16" fillId="10" borderId="0" applyNumberFormat="0" applyBorder="0" applyAlignment="0" applyProtection="0">
      <alignment vertical="center"/>
    </xf>
    <xf numFmtId="0" fontId="16" fillId="13" borderId="0" applyNumberFormat="0" applyBorder="0" applyAlignment="0" applyProtection="0">
      <alignment vertical="center"/>
    </xf>
    <xf numFmtId="0" fontId="16" fillId="14" borderId="0" applyNumberFormat="0" applyBorder="0" applyAlignment="0" applyProtection="0">
      <alignment vertical="center"/>
    </xf>
    <xf numFmtId="0" fontId="16" fillId="15" borderId="0" applyNumberFormat="0" applyBorder="0" applyAlignment="0" applyProtection="0">
      <alignment vertical="center"/>
    </xf>
    <xf numFmtId="0" fontId="16" fillId="12" borderId="0" applyNumberFormat="0" applyBorder="0" applyAlignment="0" applyProtection="0">
      <alignment vertical="center"/>
    </xf>
    <xf numFmtId="0" fontId="16" fillId="9" borderId="0" applyNumberFormat="0" applyBorder="0" applyAlignment="0" applyProtection="0">
      <alignment vertical="center"/>
    </xf>
    <xf numFmtId="0" fontId="16" fillId="10" borderId="0" applyNumberFormat="0" applyBorder="0" applyAlignment="0" applyProtection="0">
      <alignment vertical="center"/>
    </xf>
    <xf numFmtId="0" fontId="16" fillId="13" borderId="0" applyNumberFormat="0" applyBorder="0" applyAlignment="0" applyProtection="0">
      <alignment vertical="center"/>
    </xf>
    <xf numFmtId="0" fontId="16" fillId="14" borderId="0" applyNumberFormat="0" applyBorder="0" applyAlignment="0" applyProtection="0">
      <alignment vertical="center"/>
    </xf>
    <xf numFmtId="0" fontId="16" fillId="15" borderId="0" applyNumberFormat="0" applyBorder="0" applyAlignment="0" applyProtection="0">
      <alignment vertical="center"/>
    </xf>
    <xf numFmtId="0" fontId="17" fillId="0" borderId="0" applyNumberFormat="0" applyFill="0" applyBorder="0" applyAlignment="0" applyProtection="0">
      <alignment vertical="center"/>
    </xf>
    <xf numFmtId="0" fontId="18" fillId="0" borderId="13" applyNumberFormat="0" applyFill="0" applyAlignment="0" applyProtection="0">
      <alignment vertical="center"/>
    </xf>
    <xf numFmtId="0" fontId="19" fillId="0" borderId="14" applyNumberFormat="0" applyFill="0" applyAlignment="0" applyProtection="0">
      <alignment vertical="center"/>
    </xf>
    <xf numFmtId="0" fontId="20" fillId="0" borderId="15" applyNumberFormat="0" applyFill="0" applyAlignment="0" applyProtection="0">
      <alignment vertical="center"/>
    </xf>
    <xf numFmtId="0" fontId="20" fillId="0" borderId="0" applyNumberFormat="0" applyFill="0" applyBorder="0" applyAlignment="0" applyProtection="0">
      <alignment vertical="center"/>
    </xf>
    <xf numFmtId="0" fontId="21" fillId="3" borderId="0" applyNumberFormat="0" applyBorder="0" applyAlignment="0" applyProtection="0">
      <alignment vertical="center"/>
    </xf>
    <xf numFmtId="0" fontId="14" fillId="0" borderId="0"/>
    <xf numFmtId="0" fontId="22" fillId="4" borderId="0" applyNumberFormat="0" applyBorder="0" applyAlignment="0" applyProtection="0">
      <alignment vertical="center"/>
    </xf>
    <xf numFmtId="0" fontId="23" fillId="0" borderId="16" applyNumberFormat="0" applyFill="0" applyAlignment="0" applyProtection="0">
      <alignment vertical="center"/>
    </xf>
    <xf numFmtId="0" fontId="24" fillId="16" borderId="17" applyNumberFormat="0" applyAlignment="0" applyProtection="0">
      <alignment vertical="center"/>
    </xf>
    <xf numFmtId="0" fontId="25" fillId="17" borderId="18" applyNumberFormat="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19" applyNumberFormat="0" applyFill="0" applyAlignment="0" applyProtection="0">
      <alignment vertical="center"/>
    </xf>
    <xf numFmtId="0" fontId="16" fillId="18" borderId="0" applyNumberFormat="0" applyBorder="0" applyAlignment="0" applyProtection="0">
      <alignment vertical="center"/>
    </xf>
    <xf numFmtId="0" fontId="16" fillId="19" borderId="0" applyNumberFormat="0" applyBorder="0" applyAlignment="0" applyProtection="0">
      <alignment vertical="center"/>
    </xf>
    <xf numFmtId="0" fontId="16" fillId="20" borderId="0" applyNumberFormat="0" applyBorder="0" applyAlignment="0" applyProtection="0">
      <alignment vertical="center"/>
    </xf>
    <xf numFmtId="0" fontId="16" fillId="13" borderId="0" applyNumberFormat="0" applyBorder="0" applyAlignment="0" applyProtection="0">
      <alignment vertical="center"/>
    </xf>
    <xf numFmtId="0" fontId="16" fillId="14" borderId="0" applyNumberFormat="0" applyBorder="0" applyAlignment="0" applyProtection="0">
      <alignment vertical="center"/>
    </xf>
    <xf numFmtId="0" fontId="16" fillId="21" borderId="0" applyNumberFormat="0" applyBorder="0" applyAlignment="0" applyProtection="0">
      <alignment vertical="center"/>
    </xf>
    <xf numFmtId="0" fontId="29" fillId="22" borderId="0" applyNumberFormat="0" applyBorder="0" applyAlignment="0" applyProtection="0">
      <alignment vertical="center"/>
    </xf>
    <xf numFmtId="0" fontId="30" fillId="16" borderId="20" applyNumberFormat="0" applyAlignment="0" applyProtection="0">
      <alignment vertical="center"/>
    </xf>
    <xf numFmtId="0" fontId="31" fillId="7" borderId="17" applyNumberFormat="0" applyAlignment="0" applyProtection="0">
      <alignment vertical="center"/>
    </xf>
    <xf numFmtId="0" fontId="16" fillId="18" borderId="0" applyNumberFormat="0" applyBorder="0" applyAlignment="0" applyProtection="0">
      <alignment vertical="center"/>
    </xf>
    <xf numFmtId="0" fontId="16" fillId="19" borderId="0" applyNumberFormat="0" applyBorder="0" applyAlignment="0" applyProtection="0">
      <alignment vertical="center"/>
    </xf>
    <xf numFmtId="0" fontId="16" fillId="20" borderId="0" applyNumberFormat="0" applyBorder="0" applyAlignment="0" applyProtection="0">
      <alignment vertical="center"/>
    </xf>
    <xf numFmtId="0" fontId="16" fillId="13" borderId="0" applyNumberFormat="0" applyBorder="0" applyAlignment="0" applyProtection="0">
      <alignment vertical="center"/>
    </xf>
    <xf numFmtId="0" fontId="16" fillId="14" borderId="0" applyNumberFormat="0" applyBorder="0" applyAlignment="0" applyProtection="0">
      <alignment vertical="center"/>
    </xf>
    <xf numFmtId="0" fontId="16" fillId="21" borderId="0" applyNumberFormat="0" applyBorder="0" applyAlignment="0" applyProtection="0">
      <alignment vertical="center"/>
    </xf>
    <xf numFmtId="0" fontId="14" fillId="23" borderId="21" applyNumberFormat="0" applyFont="0" applyAlignment="0" applyProtection="0">
      <alignment vertical="center"/>
    </xf>
    <xf numFmtId="0" fontId="41" fillId="0" borderId="0" applyNumberFormat="0" applyFill="0" applyBorder="0" applyAlignment="0" applyProtection="0">
      <alignment vertical="top"/>
      <protection locked="0"/>
    </xf>
  </cellStyleXfs>
  <cellXfs count="245">
    <xf numFmtId="0" fontId="0" fillId="0" borderId="0" xfId="0">
      <alignment vertical="center"/>
    </xf>
    <xf numFmtId="0" fontId="0" fillId="0" borderId="1" xfId="0" applyBorder="1">
      <alignment vertical="center"/>
    </xf>
    <xf numFmtId="0" fontId="3" fillId="0" borderId="0" xfId="1" applyFont="1" applyBorder="1" applyAlignment="1">
      <alignment horizontal="left" vertical="center" wrapText="1"/>
    </xf>
    <xf numFmtId="0" fontId="5" fillId="0" borderId="1" xfId="0" applyFont="1" applyBorder="1">
      <alignment vertical="center"/>
    </xf>
    <xf numFmtId="0" fontId="0" fillId="0" borderId="1" xfId="0" applyBorder="1" applyAlignment="1">
      <alignment horizontal="center" vertical="center"/>
    </xf>
    <xf numFmtId="0" fontId="4" fillId="0" borderId="3" xfId="1" applyFont="1" applyBorder="1" applyAlignment="1">
      <alignment horizontal="left" vertical="center" wrapText="1"/>
    </xf>
    <xf numFmtId="0" fontId="4" fillId="0" borderId="4" xfId="1" applyFont="1" applyFill="1" applyBorder="1" applyAlignment="1">
      <alignment horizontal="left" vertical="center" wrapText="1"/>
    </xf>
    <xf numFmtId="0" fontId="4" fillId="0" borderId="5" xfId="1" applyFont="1" applyBorder="1" applyAlignment="1">
      <alignment horizontal="left" vertical="center" wrapText="1"/>
    </xf>
    <xf numFmtId="0" fontId="4" fillId="0" borderId="0" xfId="1" applyFont="1" applyBorder="1" applyAlignment="1">
      <alignment horizontal="left" vertical="center" wrapText="1"/>
    </xf>
    <xf numFmtId="0" fontId="4" fillId="0" borderId="1" xfId="1" applyFont="1" applyBorder="1" applyAlignment="1">
      <alignment horizontal="left" vertical="center" wrapText="1"/>
    </xf>
    <xf numFmtId="0" fontId="0" fillId="0" borderId="0" xfId="0" applyBorder="1">
      <alignment vertical="center"/>
    </xf>
    <xf numFmtId="0" fontId="8" fillId="0" borderId="1" xfId="2" applyFont="1" applyBorder="1" applyAlignment="1">
      <alignment horizontal="left" vertical="center" indent="1"/>
    </xf>
    <xf numFmtId="0" fontId="7" fillId="0" borderId="1" xfId="0" applyFont="1" applyBorder="1">
      <alignment vertical="center"/>
    </xf>
    <xf numFmtId="0" fontId="4" fillId="0" borderId="0" xfId="1" applyFont="1" applyFill="1" applyBorder="1" applyAlignment="1">
      <alignment horizontal="left" vertical="center" wrapText="1"/>
    </xf>
    <xf numFmtId="0" fontId="5" fillId="0" borderId="0" xfId="0" applyFont="1" applyBorder="1">
      <alignment vertical="center"/>
    </xf>
    <xf numFmtId="0" fontId="0" fillId="0" borderId="9" xfId="0" applyBorder="1" applyAlignment="1">
      <alignment horizontal="center" vertical="center" wrapText="1"/>
    </xf>
    <xf numFmtId="0" fontId="0" fillId="0" borderId="9" xfId="0" applyBorder="1" applyAlignment="1">
      <alignment vertical="center" wrapText="1"/>
    </xf>
    <xf numFmtId="0" fontId="3" fillId="0" borderId="1" xfId="1" applyFont="1" applyBorder="1" applyAlignment="1">
      <alignment horizontal="center" vertical="center" wrapText="1"/>
    </xf>
    <xf numFmtId="0" fontId="0" fillId="0" borderId="0" xfId="0" applyBorder="1" applyAlignment="1">
      <alignment horizontal="center" vertical="center"/>
    </xf>
    <xf numFmtId="0" fontId="0" fillId="0" borderId="1" xfId="0" applyBorder="1" applyAlignment="1">
      <alignment horizontal="left" vertical="center"/>
    </xf>
    <xf numFmtId="0" fontId="0" fillId="0" borderId="0" xfId="0">
      <alignment vertical="center"/>
    </xf>
    <xf numFmtId="0" fontId="10" fillId="0" borderId="1" xfId="0" applyFont="1" applyBorder="1">
      <alignment vertical="center"/>
    </xf>
    <xf numFmtId="0" fontId="10" fillId="0" borderId="1" xfId="0" applyFont="1" applyBorder="1" applyAlignment="1">
      <alignment horizontal="center" vertical="center"/>
    </xf>
    <xf numFmtId="176" fontId="10" fillId="0" borderId="1" xfId="0" applyNumberFormat="1" applyFont="1" applyBorder="1">
      <alignment vertical="center"/>
    </xf>
    <xf numFmtId="0" fontId="7" fillId="0" borderId="1" xfId="0" applyFont="1" applyBorder="1" applyAlignment="1">
      <alignment horizontal="left" vertical="center"/>
    </xf>
    <xf numFmtId="0" fontId="0" fillId="0" borderId="1" xfId="0" applyBorder="1" applyAlignment="1">
      <alignment horizontal="center" vertical="center"/>
    </xf>
    <xf numFmtId="0" fontId="32" fillId="0" borderId="1" xfId="0" applyFont="1" applyBorder="1" applyAlignment="1">
      <alignment horizontal="center" vertical="center"/>
    </xf>
    <xf numFmtId="0" fontId="33" fillId="0" borderId="1" xfId="0" applyFont="1" applyBorder="1" applyAlignment="1">
      <alignment horizontal="center" vertical="center"/>
    </xf>
    <xf numFmtId="0" fontId="33" fillId="0" borderId="8" xfId="0" applyFont="1" applyBorder="1" applyAlignment="1">
      <alignment horizontal="center" vertical="center"/>
    </xf>
    <xf numFmtId="0" fontId="33" fillId="0" borderId="8" xfId="0" applyFont="1" applyBorder="1" applyAlignment="1">
      <alignment horizontal="center" vertical="center" wrapText="1"/>
    </xf>
    <xf numFmtId="0" fontId="34" fillId="0" borderId="1" xfId="0" applyFont="1" applyBorder="1" applyAlignment="1">
      <alignment horizontal="left" vertical="center"/>
    </xf>
    <xf numFmtId="0" fontId="34" fillId="0" borderId="1" xfId="0" applyFont="1" applyBorder="1">
      <alignment vertical="center"/>
    </xf>
    <xf numFmtId="0" fontId="33" fillId="0" borderId="7" xfId="0" applyFont="1" applyBorder="1">
      <alignment vertical="center"/>
    </xf>
    <xf numFmtId="0" fontId="33" fillId="0" borderId="1" xfId="0" applyFont="1" applyBorder="1">
      <alignment vertical="center"/>
    </xf>
    <xf numFmtId="0" fontId="36" fillId="0" borderId="5" xfId="1" applyFont="1" applyBorder="1" applyAlignment="1">
      <alignment horizontal="center" vertical="center" wrapText="1"/>
    </xf>
    <xf numFmtId="0" fontId="36" fillId="0" borderId="6" xfId="1" applyFont="1" applyBorder="1" applyAlignment="1">
      <alignment horizontal="center" vertical="center" wrapText="1"/>
    </xf>
    <xf numFmtId="0" fontId="4" fillId="0" borderId="10" xfId="1" applyFont="1" applyBorder="1" applyAlignment="1">
      <alignment horizontal="left" vertical="center" wrapText="1"/>
    </xf>
    <xf numFmtId="0" fontId="8" fillId="0" borderId="1" xfId="2" applyFont="1" applyFill="1" applyBorder="1" applyAlignment="1">
      <alignment horizontal="left" vertical="center" indent="1"/>
    </xf>
    <xf numFmtId="0" fontId="37" fillId="0" borderId="1" xfId="2" applyFont="1" applyBorder="1" applyAlignment="1">
      <alignment vertical="center"/>
    </xf>
    <xf numFmtId="0" fontId="7" fillId="0" borderId="1" xfId="0" applyFont="1" applyBorder="1" applyAlignment="1">
      <alignment horizontal="center" vertical="center"/>
    </xf>
    <xf numFmtId="0" fontId="0" fillId="0" borderId="0" xfId="0">
      <alignment vertical="center"/>
    </xf>
    <xf numFmtId="0" fontId="0" fillId="0" borderId="1" xfId="0" applyBorder="1">
      <alignment vertical="center"/>
    </xf>
    <xf numFmtId="0" fontId="0" fillId="0" borderId="1" xfId="0" applyBorder="1" applyAlignment="1">
      <alignment horizontal="center" vertical="center"/>
    </xf>
    <xf numFmtId="0" fontId="4" fillId="0" borderId="3" xfId="1" applyFont="1" applyBorder="1" applyAlignment="1">
      <alignment horizontal="left" vertical="center" wrapText="1"/>
    </xf>
    <xf numFmtId="0" fontId="4" fillId="0" borderId="2" xfId="1" applyFont="1" applyBorder="1" applyAlignment="1">
      <alignment horizontal="left" vertical="center" wrapText="1"/>
    </xf>
    <xf numFmtId="0" fontId="4" fillId="0" borderId="4" xfId="1" applyFont="1" applyFill="1" applyBorder="1" applyAlignment="1">
      <alignment horizontal="left" vertical="center" wrapText="1"/>
    </xf>
    <xf numFmtId="0" fontId="4" fillId="0" borderId="6" xfId="1" applyFont="1" applyBorder="1" applyAlignment="1">
      <alignment horizontal="left" vertical="center" wrapText="1"/>
    </xf>
    <xf numFmtId="0" fontId="0" fillId="0" borderId="1" xfId="0" applyBorder="1" applyAlignment="1">
      <alignment horizontal="left" vertical="center" indent="1"/>
    </xf>
    <xf numFmtId="0" fontId="37" fillId="0" borderId="1" xfId="2" applyFont="1" applyBorder="1" applyAlignment="1">
      <alignment horizontal="center" vertical="center"/>
    </xf>
    <xf numFmtId="0" fontId="0" fillId="0" borderId="1" xfId="0" applyBorder="1" applyAlignment="1">
      <alignment horizontal="center" vertical="center"/>
    </xf>
    <xf numFmtId="0" fontId="0" fillId="0" borderId="1" xfId="0" applyBorder="1" applyAlignment="1">
      <alignment horizontal="center" vertical="center"/>
    </xf>
    <xf numFmtId="0" fontId="0" fillId="0" borderId="9" xfId="0"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horizontal="center" vertical="center"/>
    </xf>
    <xf numFmtId="0" fontId="5" fillId="0" borderId="1" xfId="0" applyFont="1" applyBorder="1" applyAlignment="1">
      <alignment horizontal="center" vertical="center"/>
    </xf>
    <xf numFmtId="0" fontId="0" fillId="0" borderId="1" xfId="0" applyFill="1" applyBorder="1" applyAlignment="1">
      <alignment horizontal="left" vertical="center" indent="1"/>
    </xf>
    <xf numFmtId="0" fontId="5" fillId="0" borderId="1" xfId="0" applyFont="1" applyBorder="1" applyAlignment="1">
      <alignment horizontal="right" vertical="center"/>
    </xf>
    <xf numFmtId="0" fontId="0" fillId="0" borderId="1" xfId="0" applyFill="1" applyBorder="1" applyAlignment="1">
      <alignment horizontal="center" vertical="center"/>
    </xf>
    <xf numFmtId="0" fontId="2" fillId="0" borderId="1" xfId="0" applyFont="1" applyBorder="1" applyAlignment="1">
      <alignment horizontal="left" vertical="center"/>
    </xf>
    <xf numFmtId="0" fontId="37" fillId="0" borderId="1" xfId="2" applyFont="1" applyBorder="1" applyAlignment="1">
      <alignment horizontal="left" vertical="center"/>
    </xf>
    <xf numFmtId="176" fontId="34" fillId="0" borderId="7" xfId="0" applyNumberFormat="1" applyFont="1" applyBorder="1">
      <alignment vertical="center"/>
    </xf>
    <xf numFmtId="176" fontId="33" fillId="0" borderId="7" xfId="0" applyNumberFormat="1" applyFont="1" applyBorder="1">
      <alignment vertical="center"/>
    </xf>
    <xf numFmtId="176" fontId="33" fillId="0" borderId="1" xfId="0" applyNumberFormat="1" applyFont="1" applyBorder="1">
      <alignment vertical="center"/>
    </xf>
    <xf numFmtId="176" fontId="34" fillId="0" borderId="1" xfId="0" applyNumberFormat="1" applyFont="1" applyBorder="1">
      <alignment vertical="center"/>
    </xf>
    <xf numFmtId="176" fontId="0" fillId="0" borderId="1" xfId="0" applyNumberFormat="1" applyBorder="1">
      <alignment vertical="center"/>
    </xf>
    <xf numFmtId="176" fontId="7" fillId="0" borderId="1" xfId="0" applyNumberFormat="1" applyFont="1" applyBorder="1">
      <alignment vertical="center"/>
    </xf>
    <xf numFmtId="0" fontId="33" fillId="0" borderId="1" xfId="0" applyFont="1" applyBorder="1" applyAlignment="1">
      <alignment vertical="center"/>
    </xf>
    <xf numFmtId="0" fontId="33" fillId="0" borderId="1" xfId="0" applyFont="1" applyBorder="1" applyAlignment="1">
      <alignment vertical="center" wrapText="1"/>
    </xf>
    <xf numFmtId="177" fontId="12" fillId="0" borderId="1" xfId="0" applyNumberFormat="1" applyFont="1" applyBorder="1" applyAlignment="1">
      <alignment horizontal="right" vertical="center" shrinkToFit="1"/>
    </xf>
    <xf numFmtId="176" fontId="12" fillId="0" borderId="1" xfId="0" applyNumberFormat="1" applyFont="1" applyBorder="1">
      <alignment vertical="center"/>
    </xf>
    <xf numFmtId="0" fontId="12" fillId="0" borderId="1" xfId="0" applyFont="1" applyBorder="1">
      <alignment vertical="center"/>
    </xf>
    <xf numFmtId="0" fontId="12" fillId="0" borderId="1" xfId="0" applyFont="1" applyBorder="1" applyAlignment="1">
      <alignment horizontal="left" vertical="center"/>
    </xf>
    <xf numFmtId="176" fontId="10" fillId="0" borderId="1" xfId="0" applyNumberFormat="1" applyFont="1" applyBorder="1" applyAlignment="1">
      <alignment horizontal="right" vertical="center"/>
    </xf>
    <xf numFmtId="0" fontId="4" fillId="0" borderId="23" xfId="1" applyFont="1" applyBorder="1" applyAlignment="1">
      <alignment horizontal="left" vertical="center" wrapText="1"/>
    </xf>
    <xf numFmtId="0" fontId="4" fillId="0" borderId="24" xfId="1" applyFont="1" applyBorder="1" applyAlignment="1">
      <alignment horizontal="left" vertical="center" wrapText="1"/>
    </xf>
    <xf numFmtId="176" fontId="0" fillId="0" borderId="1" xfId="0" applyNumberFormat="1" applyBorder="1" applyAlignment="1">
      <alignment horizontal="right" vertical="center"/>
    </xf>
    <xf numFmtId="176" fontId="5" fillId="0" borderId="1" xfId="0" applyNumberFormat="1" applyFont="1" applyBorder="1" applyAlignment="1">
      <alignment horizontal="right" vertical="center"/>
    </xf>
    <xf numFmtId="176" fontId="7" fillId="0" borderId="1" xfId="0" applyNumberFormat="1" applyFont="1" applyBorder="1" applyAlignment="1">
      <alignment horizontal="right" vertical="center"/>
    </xf>
    <xf numFmtId="176" fontId="2" fillId="0" borderId="1" xfId="0" applyNumberFormat="1" applyFont="1" applyBorder="1" applyAlignment="1">
      <alignment horizontal="right" vertical="center"/>
    </xf>
    <xf numFmtId="176" fontId="0" fillId="0" borderId="0" xfId="0" applyNumberFormat="1">
      <alignment vertical="center"/>
    </xf>
    <xf numFmtId="0" fontId="40" fillId="0" borderId="0" xfId="2" applyFont="1" applyBorder="1" applyAlignment="1">
      <alignment horizontal="center" vertical="center"/>
    </xf>
    <xf numFmtId="0" fontId="0" fillId="0" borderId="1" xfId="2" applyFont="1" applyBorder="1" applyAlignment="1">
      <alignment horizontal="center" vertical="center"/>
    </xf>
    <xf numFmtId="0" fontId="43" fillId="0" borderId="1" xfId="2" applyFont="1" applyBorder="1" applyAlignment="1">
      <alignment horizontal="center" vertical="center"/>
    </xf>
    <xf numFmtId="0" fontId="44" fillId="0" borderId="1" xfId="2" applyFont="1" applyBorder="1" applyAlignment="1">
      <alignment horizontal="center" vertical="center"/>
    </xf>
    <xf numFmtId="0" fontId="42" fillId="0" borderId="1" xfId="2" applyFont="1" applyFill="1" applyBorder="1" applyAlignment="1">
      <alignment horizontal="center" vertical="center" wrapText="1"/>
    </xf>
    <xf numFmtId="0" fontId="46" fillId="0" borderId="1" xfId="2" applyFont="1" applyBorder="1" applyAlignment="1">
      <alignment horizontal="center" vertical="center" wrapText="1"/>
    </xf>
    <xf numFmtId="0" fontId="47" fillId="0" borderId="1" xfId="2" applyFont="1" applyBorder="1" applyAlignment="1">
      <alignment horizontal="center" vertical="center" wrapText="1"/>
    </xf>
    <xf numFmtId="0" fontId="50" fillId="0" borderId="9" xfId="2" applyFont="1" applyBorder="1" applyAlignment="1">
      <alignment horizontal="center" vertical="center" wrapText="1"/>
    </xf>
    <xf numFmtId="0" fontId="13" fillId="0" borderId="0" xfId="1" applyFont="1" applyAlignment="1">
      <alignment vertical="center" wrapText="1"/>
    </xf>
    <xf numFmtId="0" fontId="53" fillId="0" borderId="0" xfId="2" applyFont="1" applyBorder="1" applyAlignment="1">
      <alignment horizontal="center" vertical="center"/>
    </xf>
    <xf numFmtId="0" fontId="56" fillId="0" borderId="1" xfId="2" applyFont="1" applyBorder="1" applyAlignment="1">
      <alignment horizontal="center" vertical="center"/>
    </xf>
    <xf numFmtId="0" fontId="45" fillId="0" borderId="7" xfId="2" applyFont="1" applyBorder="1" applyAlignment="1">
      <alignment horizontal="left" vertical="center"/>
    </xf>
    <xf numFmtId="0" fontId="57" fillId="0" borderId="1" xfId="2" applyFont="1" applyBorder="1" applyAlignment="1">
      <alignment horizontal="center" vertical="center" wrapText="1"/>
    </xf>
    <xf numFmtId="0" fontId="56" fillId="0" borderId="1" xfId="2" applyFont="1" applyFill="1" applyBorder="1" applyAlignment="1">
      <alignment horizontal="center" vertical="center" wrapText="1"/>
    </xf>
    <xf numFmtId="0" fontId="2" fillId="0" borderId="1" xfId="2" applyFont="1" applyBorder="1" applyAlignment="1">
      <alignment horizontal="left" vertical="center"/>
    </xf>
    <xf numFmtId="0" fontId="2" fillId="0" borderId="1" xfId="2" applyFont="1" applyBorder="1" applyAlignment="1">
      <alignment horizontal="right" vertical="center"/>
    </xf>
    <xf numFmtId="0" fontId="58" fillId="0" borderId="1" xfId="2" applyFont="1" applyBorder="1" applyAlignment="1">
      <alignment vertical="center" wrapText="1"/>
    </xf>
    <xf numFmtId="0" fontId="59" fillId="0" borderId="1" xfId="2" applyFont="1" applyBorder="1" applyAlignment="1">
      <alignment vertical="center" wrapText="1"/>
    </xf>
    <xf numFmtId="0" fontId="59" fillId="0" borderId="8" xfId="2" applyFont="1" applyBorder="1" applyAlignment="1">
      <alignment vertical="center" wrapText="1"/>
    </xf>
    <xf numFmtId="0" fontId="59" fillId="0" borderId="1" xfId="2" applyFont="1" applyFill="1" applyBorder="1" applyAlignment="1">
      <alignment vertical="center" wrapText="1"/>
    </xf>
    <xf numFmtId="9" fontId="49" fillId="0" borderId="1" xfId="2" applyNumberFormat="1" applyFont="1" applyBorder="1" applyAlignment="1">
      <alignment horizontal="center" vertical="center" wrapText="1"/>
    </xf>
    <xf numFmtId="0" fontId="49" fillId="0" borderId="1" xfId="2" applyFont="1" applyBorder="1" applyAlignment="1">
      <alignment horizontal="center" vertical="center" wrapText="1"/>
    </xf>
    <xf numFmtId="9" fontId="49" fillId="0" borderId="9" xfId="2" applyNumberFormat="1" applyFont="1" applyBorder="1" applyAlignment="1">
      <alignment horizontal="center" vertical="center" wrapText="1"/>
    </xf>
    <xf numFmtId="10" fontId="49" fillId="0" borderId="1" xfId="2" applyNumberFormat="1" applyFont="1" applyBorder="1" applyAlignment="1">
      <alignment horizontal="center" vertical="center" wrapText="1"/>
    </xf>
    <xf numFmtId="9" fontId="58" fillId="0" borderId="1" xfId="2" applyNumberFormat="1" applyFont="1" applyBorder="1" applyAlignment="1">
      <alignment horizontal="center" vertical="center" wrapText="1"/>
    </xf>
    <xf numFmtId="0" fontId="58" fillId="0" borderId="1" xfId="2" applyFont="1" applyBorder="1" applyAlignment="1">
      <alignment horizontal="center" vertical="center"/>
    </xf>
    <xf numFmtId="9" fontId="58" fillId="0" borderId="9" xfId="2" applyNumberFormat="1" applyFont="1" applyBorder="1" applyAlignment="1">
      <alignment horizontal="center" vertical="center" wrapText="1"/>
    </xf>
    <xf numFmtId="0" fontId="58" fillId="0" borderId="1" xfId="2" applyFont="1" applyBorder="1" applyAlignment="1">
      <alignment horizontal="center" vertical="center" wrapText="1"/>
    </xf>
    <xf numFmtId="0" fontId="60" fillId="0" borderId="1" xfId="2" applyFont="1" applyBorder="1" applyAlignment="1">
      <alignment horizontal="center" vertical="center" wrapText="1"/>
    </xf>
    <xf numFmtId="0" fontId="13" fillId="0" borderId="0" xfId="1" applyFont="1" applyAlignment="1">
      <alignment horizontal="center" vertical="center" wrapText="1"/>
    </xf>
    <xf numFmtId="0" fontId="40" fillId="0" borderId="0" xfId="2" applyFont="1" applyBorder="1" applyAlignment="1">
      <alignment vertical="center"/>
    </xf>
    <xf numFmtId="0" fontId="2" fillId="0" borderId="1" xfId="2" applyFont="1" applyBorder="1" applyAlignment="1">
      <alignment vertical="center"/>
    </xf>
    <xf numFmtId="0" fontId="59" fillId="0" borderId="9" xfId="2" applyFont="1" applyFill="1" applyBorder="1" applyAlignment="1">
      <alignment vertical="center" wrapText="1"/>
    </xf>
    <xf numFmtId="0" fontId="58" fillId="0" borderId="1" xfId="2" applyFont="1" applyFill="1" applyBorder="1" applyAlignment="1">
      <alignment vertical="center"/>
    </xf>
    <xf numFmtId="0" fontId="52" fillId="0" borderId="0" xfId="70" applyFont="1" applyBorder="1" applyAlignment="1" applyProtection="1">
      <alignment horizontal="left" vertical="center"/>
    </xf>
    <xf numFmtId="0" fontId="58" fillId="0" borderId="1" xfId="2" applyFont="1" applyBorder="1" applyAlignment="1">
      <alignment horizontal="left" vertical="center" wrapText="1"/>
    </xf>
    <xf numFmtId="0" fontId="59" fillId="0" borderId="1" xfId="2" applyFont="1" applyBorder="1" applyAlignment="1">
      <alignment horizontal="left" vertical="center" wrapText="1"/>
    </xf>
    <xf numFmtId="0" fontId="59" fillId="0" borderId="8" xfId="2" applyFont="1" applyBorder="1" applyAlignment="1">
      <alignment horizontal="left" vertical="center" wrapText="1"/>
    </xf>
    <xf numFmtId="0" fontId="13" fillId="0" borderId="0" xfId="1" applyFont="1" applyAlignment="1">
      <alignment horizontal="left" vertical="center" wrapText="1"/>
    </xf>
    <xf numFmtId="0" fontId="2" fillId="0" borderId="1" xfId="2" applyFont="1" applyBorder="1" applyAlignment="1">
      <alignment horizontal="right" vertical="center" indent="4"/>
    </xf>
    <xf numFmtId="0" fontId="61" fillId="0" borderId="0" xfId="2" applyFont="1" applyBorder="1" applyAlignment="1">
      <alignment horizontal="left" vertical="center"/>
    </xf>
    <xf numFmtId="0" fontId="0" fillId="0" borderId="0" xfId="0" applyFont="1" applyFill="1" applyAlignment="1">
      <alignment vertical="center"/>
    </xf>
    <xf numFmtId="0" fontId="62" fillId="0" borderId="26" xfId="0" applyFont="1" applyFill="1" applyBorder="1" applyAlignment="1">
      <alignment horizontal="center" vertical="center" wrapText="1"/>
    </xf>
    <xf numFmtId="0" fontId="62" fillId="0" borderId="27" xfId="0" applyFont="1" applyFill="1" applyBorder="1" applyAlignment="1">
      <alignment horizontal="center" vertical="center" wrapText="1"/>
    </xf>
    <xf numFmtId="43" fontId="62" fillId="0" borderId="26" xfId="0" applyNumberFormat="1" applyFont="1" applyFill="1" applyBorder="1" applyAlignment="1">
      <alignment horizontal="right" vertical="center" wrapText="1"/>
    </xf>
    <xf numFmtId="0" fontId="62" fillId="0" borderId="1" xfId="0" applyFont="1" applyBorder="1" applyAlignment="1">
      <alignment vertical="center" wrapText="1"/>
    </xf>
    <xf numFmtId="0" fontId="0" fillId="0" borderId="0" xfId="0" applyFont="1">
      <alignment vertical="center"/>
    </xf>
    <xf numFmtId="0" fontId="62" fillId="0" borderId="0" xfId="0" applyFont="1" applyBorder="1" applyAlignment="1">
      <alignment vertical="center" wrapText="1"/>
    </xf>
    <xf numFmtId="0" fontId="62" fillId="0" borderId="1" xfId="0" applyFont="1" applyBorder="1" applyAlignment="1">
      <alignment horizontal="center" vertical="center" wrapText="1"/>
    </xf>
    <xf numFmtId="0" fontId="62" fillId="0" borderId="1" xfId="0" applyFont="1" applyBorder="1" applyAlignment="1">
      <alignment horizontal="left" vertical="center" wrapText="1"/>
    </xf>
    <xf numFmtId="43" fontId="62" fillId="0" borderId="1" xfId="0" applyNumberFormat="1" applyFont="1" applyBorder="1" applyAlignment="1">
      <alignment horizontal="right" vertical="center" wrapText="1"/>
    </xf>
    <xf numFmtId="0" fontId="0" fillId="0" borderId="1" xfId="0" applyFont="1" applyBorder="1">
      <alignment vertical="center"/>
    </xf>
    <xf numFmtId="0" fontId="62" fillId="0" borderId="26" xfId="0" applyFont="1" applyFill="1" applyBorder="1" applyAlignment="1">
      <alignment vertical="center" wrapText="1"/>
    </xf>
    <xf numFmtId="49" fontId="62" fillId="0" borderId="26" xfId="0" applyNumberFormat="1" applyFont="1" applyFill="1" applyBorder="1" applyAlignment="1">
      <alignment horizontal="center" vertical="center" wrapText="1"/>
    </xf>
    <xf numFmtId="0" fontId="62" fillId="0" borderId="26" xfId="0" applyFont="1" applyFill="1" applyBorder="1" applyAlignment="1">
      <alignment horizontal="center" vertical="center" wrapText="1"/>
    </xf>
    <xf numFmtId="0" fontId="63" fillId="0" borderId="0" xfId="0" applyFont="1" applyFill="1" applyBorder="1" applyAlignment="1">
      <alignment horizontal="center" vertical="center" wrapText="1"/>
    </xf>
    <xf numFmtId="0" fontId="62" fillId="0" borderId="1" xfId="0" applyFont="1" applyBorder="1" applyAlignment="1">
      <alignment horizontal="center" vertical="center" wrapText="1"/>
    </xf>
    <xf numFmtId="0" fontId="0" fillId="0" borderId="1" xfId="0" applyBorder="1" applyAlignment="1">
      <alignment horizontal="center" vertical="center"/>
    </xf>
    <xf numFmtId="0" fontId="32" fillId="0" borderId="1" xfId="0" applyFont="1" applyBorder="1" applyAlignment="1">
      <alignment horizontal="center" vertical="center"/>
    </xf>
    <xf numFmtId="0" fontId="33" fillId="0" borderId="1" xfId="0" applyFont="1" applyBorder="1" applyAlignment="1">
      <alignment horizontal="center" vertical="center"/>
    </xf>
    <xf numFmtId="0" fontId="33" fillId="0" borderId="8" xfId="0" applyFont="1" applyBorder="1" applyAlignment="1">
      <alignment horizontal="center" vertical="center"/>
    </xf>
    <xf numFmtId="0" fontId="33" fillId="0" borderId="9" xfId="0" applyFont="1" applyBorder="1" applyAlignment="1">
      <alignment horizontal="center" vertical="center"/>
    </xf>
    <xf numFmtId="0" fontId="33" fillId="0" borderId="8" xfId="0" applyFont="1" applyBorder="1" applyAlignment="1">
      <alignment horizontal="center" vertical="center" wrapText="1"/>
    </xf>
    <xf numFmtId="0" fontId="33" fillId="0" borderId="9" xfId="0" applyFont="1" applyBorder="1" applyAlignment="1">
      <alignment horizontal="center" vertical="center" wrapText="1"/>
    </xf>
    <xf numFmtId="49" fontId="35" fillId="0" borderId="8" xfId="46" applyNumberFormat="1" applyFont="1" applyFill="1" applyBorder="1" applyAlignment="1">
      <alignment horizontal="center" vertical="center" wrapText="1"/>
    </xf>
    <xf numFmtId="49" fontId="35" fillId="0" borderId="9" xfId="46" applyNumberFormat="1" applyFont="1" applyFill="1" applyBorder="1" applyAlignment="1">
      <alignment horizontal="center" vertical="center" wrapText="1"/>
    </xf>
    <xf numFmtId="49" fontId="35" fillId="24" borderId="8" xfId="46" applyNumberFormat="1" applyFont="1" applyFill="1" applyBorder="1" applyAlignment="1">
      <alignment horizontal="center" vertical="center" wrapText="1"/>
    </xf>
    <xf numFmtId="49" fontId="35" fillId="24" borderId="9" xfId="46" applyNumberFormat="1" applyFont="1" applyFill="1" applyBorder="1" applyAlignment="1">
      <alignment horizontal="center" vertical="center" wrapText="1"/>
    </xf>
    <xf numFmtId="0" fontId="11" fillId="0" borderId="1" xfId="0" applyFont="1" applyBorder="1" applyAlignment="1">
      <alignment horizontal="center" vertical="center" wrapText="1"/>
    </xf>
    <xf numFmtId="0" fontId="10" fillId="0" borderId="1" xfId="0" applyFont="1" applyBorder="1" applyAlignment="1">
      <alignment horizontal="center" vertical="center"/>
    </xf>
    <xf numFmtId="0" fontId="9" fillId="0" borderId="1" xfId="0" applyFont="1" applyBorder="1" applyAlignment="1">
      <alignment horizontal="center" vertical="center"/>
    </xf>
    <xf numFmtId="0" fontId="10" fillId="0" borderId="1" xfId="0" applyFont="1" applyBorder="1" applyAlignment="1">
      <alignment horizontal="center" vertical="center" wrapText="1"/>
    </xf>
    <xf numFmtId="0" fontId="62" fillId="0" borderId="26" xfId="0" applyFont="1" applyFill="1" applyBorder="1" applyAlignment="1">
      <alignment horizontal="center" vertical="center" wrapText="1"/>
    </xf>
    <xf numFmtId="0" fontId="62" fillId="0" borderId="0" xfId="0" applyFont="1" applyFill="1" applyBorder="1" applyAlignment="1">
      <alignment horizontal="right" vertical="center" wrapText="1"/>
    </xf>
    <xf numFmtId="0" fontId="63" fillId="0" borderId="0" xfId="0" applyFont="1" applyFill="1" applyBorder="1" applyAlignment="1">
      <alignment horizontal="center" vertical="center" wrapText="1"/>
    </xf>
    <xf numFmtId="0" fontId="62" fillId="0" borderId="0" xfId="0" applyFont="1" applyFill="1" applyBorder="1" applyAlignment="1">
      <alignment horizontal="center" vertical="center" wrapText="1"/>
    </xf>
    <xf numFmtId="0" fontId="0" fillId="0" borderId="8" xfId="0" applyBorder="1" applyAlignment="1">
      <alignment horizontal="center" vertical="center"/>
    </xf>
    <xf numFmtId="0" fontId="0" fillId="0" borderId="9" xfId="0" applyBorder="1" applyAlignment="1">
      <alignment horizontal="center" vertical="center"/>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0" fillId="0" borderId="7" xfId="0" applyBorder="1" applyAlignment="1">
      <alignment horizontal="center" vertical="center"/>
    </xf>
    <xf numFmtId="0" fontId="0" fillId="0" borderId="12" xfId="0" applyBorder="1" applyAlignment="1">
      <alignment horizontal="center" vertical="center"/>
    </xf>
    <xf numFmtId="0" fontId="0" fillId="0" borderId="11" xfId="0" applyBorder="1" applyAlignment="1">
      <alignment horizontal="center" vertical="center"/>
    </xf>
    <xf numFmtId="0" fontId="9" fillId="0" borderId="1" xfId="0" applyFont="1" applyBorder="1" applyAlignment="1">
      <alignment horizontal="center" vertical="center" wrapText="1"/>
    </xf>
    <xf numFmtId="0" fontId="62" fillId="0" borderId="0" xfId="0" applyFont="1" applyBorder="1" applyAlignment="1">
      <alignment horizontal="right" vertical="center" wrapText="1"/>
    </xf>
    <xf numFmtId="0" fontId="63" fillId="0" borderId="0" xfId="0" applyFont="1" applyBorder="1" applyAlignment="1">
      <alignment horizontal="center" vertical="center" wrapText="1"/>
    </xf>
    <xf numFmtId="0" fontId="62" fillId="0" borderId="1" xfId="0" applyFont="1" applyBorder="1" applyAlignment="1">
      <alignment horizontal="center" vertical="center" wrapText="1"/>
    </xf>
    <xf numFmtId="0" fontId="38" fillId="0" borderId="22" xfId="0" applyFont="1" applyBorder="1" applyAlignment="1">
      <alignment horizontal="left" vertical="center"/>
    </xf>
    <xf numFmtId="0" fontId="39" fillId="0" borderId="22" xfId="0" applyFont="1" applyBorder="1" applyAlignment="1">
      <alignment horizontal="left" vertical="center"/>
    </xf>
    <xf numFmtId="0" fontId="58" fillId="0" borderId="1" xfId="2" applyFont="1" applyBorder="1" applyAlignment="1">
      <alignment horizontal="center" vertical="center" wrapText="1"/>
    </xf>
    <xf numFmtId="0" fontId="59" fillId="0" borderId="8" xfId="2" applyFont="1" applyBorder="1" applyAlignment="1">
      <alignment horizontal="center" vertical="center" wrapText="1"/>
    </xf>
    <xf numFmtId="0" fontId="59" fillId="0" borderId="25" xfId="2" applyFont="1" applyBorder="1" applyAlignment="1">
      <alignment horizontal="center" vertical="center" wrapText="1"/>
    </xf>
    <xf numFmtId="0" fontId="59" fillId="0" borderId="9" xfId="2" applyFont="1" applyBorder="1" applyAlignment="1">
      <alignment horizontal="center" vertical="center" wrapText="1"/>
    </xf>
    <xf numFmtId="0" fontId="59" fillId="0" borderId="8" xfId="2" applyFont="1" applyFill="1" applyBorder="1" applyAlignment="1">
      <alignment horizontal="center" vertical="center" wrapText="1"/>
    </xf>
    <xf numFmtId="0" fontId="59" fillId="0" borderId="9" xfId="2" applyFont="1" applyFill="1" applyBorder="1" applyAlignment="1">
      <alignment horizontal="center" vertical="center" wrapText="1"/>
    </xf>
    <xf numFmtId="0" fontId="48" fillId="0" borderId="1" xfId="2" applyFont="1" applyBorder="1" applyAlignment="1">
      <alignment horizontal="center" vertical="center" wrapText="1"/>
    </xf>
    <xf numFmtId="0" fontId="58" fillId="0" borderId="1" xfId="2" applyFont="1" applyBorder="1" applyAlignment="1">
      <alignment vertical="center" wrapText="1"/>
    </xf>
    <xf numFmtId="0" fontId="58" fillId="0" borderId="8" xfId="2" applyFont="1" applyBorder="1" applyAlignment="1">
      <alignment vertical="center" wrapText="1"/>
    </xf>
    <xf numFmtId="0" fontId="58" fillId="0" borderId="25" xfId="2" applyFont="1" applyBorder="1" applyAlignment="1">
      <alignment vertical="center" wrapText="1"/>
    </xf>
    <xf numFmtId="0" fontId="58" fillId="0" borderId="9" xfId="2" applyFont="1" applyBorder="1" applyAlignment="1">
      <alignment vertical="center" wrapText="1"/>
    </xf>
    <xf numFmtId="0" fontId="59" fillId="0" borderId="8" xfId="2" applyFont="1" applyBorder="1" applyAlignment="1">
      <alignment horizontal="left" vertical="center" wrapText="1"/>
    </xf>
    <xf numFmtId="0" fontId="59" fillId="0" borderId="25" xfId="2" applyFont="1" applyBorder="1" applyAlignment="1">
      <alignment horizontal="left" vertical="center" wrapText="1"/>
    </xf>
    <xf numFmtId="0" fontId="59" fillId="0" borderId="1" xfId="2" applyFont="1" applyBorder="1" applyAlignment="1">
      <alignment horizontal="left" vertical="center" wrapText="1"/>
    </xf>
    <xf numFmtId="0" fontId="58" fillId="0" borderId="8" xfId="2" applyFont="1" applyBorder="1" applyAlignment="1">
      <alignment horizontal="center" vertical="center" wrapText="1"/>
    </xf>
    <xf numFmtId="0" fontId="58" fillId="0" borderId="25" xfId="2" applyFont="1" applyBorder="1" applyAlignment="1">
      <alignment horizontal="center" vertical="center" wrapText="1"/>
    </xf>
    <xf numFmtId="0" fontId="50" fillId="0" borderId="8" xfId="2" applyFont="1" applyBorder="1" applyAlignment="1">
      <alignment horizontal="center" vertical="center" wrapText="1"/>
    </xf>
    <xf numFmtId="0" fontId="50" fillId="0" borderId="9" xfId="2" applyFont="1" applyBorder="1" applyAlignment="1">
      <alignment horizontal="center" vertical="center" wrapText="1"/>
    </xf>
    <xf numFmtId="0" fontId="58" fillId="0" borderId="8" xfId="2" applyFont="1" applyBorder="1" applyAlignment="1">
      <alignment horizontal="left" vertical="center" wrapText="1"/>
    </xf>
    <xf numFmtId="0" fontId="58" fillId="0" borderId="9" xfId="2" applyFont="1" applyBorder="1" applyAlignment="1">
      <alignment horizontal="left" vertical="center" wrapText="1"/>
    </xf>
    <xf numFmtId="0" fontId="50" fillId="0" borderId="1" xfId="2" applyFont="1" applyBorder="1" applyAlignment="1">
      <alignment horizontal="center" vertical="center" wrapText="1"/>
    </xf>
    <xf numFmtId="0" fontId="48" fillId="0" borderId="8" xfId="2" applyFont="1" applyBorder="1" applyAlignment="1">
      <alignment horizontal="center" vertical="center" wrapText="1"/>
    </xf>
    <xf numFmtId="0" fontId="48" fillId="0" borderId="25" xfId="2" applyFont="1" applyBorder="1" applyAlignment="1">
      <alignment horizontal="center" vertical="center" wrapText="1"/>
    </xf>
    <xf numFmtId="0" fontId="48" fillId="0" borderId="9" xfId="2" applyFont="1" applyBorder="1" applyAlignment="1">
      <alignment horizontal="center" vertical="center" wrapText="1"/>
    </xf>
    <xf numFmtId="0" fontId="59" fillId="0" borderId="8" xfId="2" applyFont="1" applyBorder="1" applyAlignment="1">
      <alignment vertical="center" wrapText="1"/>
    </xf>
    <xf numFmtId="0" fontId="59" fillId="0" borderId="25" xfId="2" applyFont="1" applyBorder="1" applyAlignment="1">
      <alignment vertical="center" wrapText="1"/>
    </xf>
    <xf numFmtId="0" fontId="59" fillId="0" borderId="9" xfId="2" applyFont="1" applyBorder="1" applyAlignment="1">
      <alignment vertical="center" wrapText="1"/>
    </xf>
    <xf numFmtId="0" fontId="59" fillId="0" borderId="1" xfId="2" applyFont="1" applyBorder="1" applyAlignment="1">
      <alignment vertical="center" wrapText="1"/>
    </xf>
    <xf numFmtId="0" fontId="2" fillId="0" borderId="7" xfId="2" applyFont="1" applyBorder="1" applyAlignment="1">
      <alignment horizontal="left" vertical="center"/>
    </xf>
    <xf numFmtId="0" fontId="2" fillId="0" borderId="12" xfId="2" applyFont="1" applyBorder="1" applyAlignment="1">
      <alignment horizontal="left" vertical="center"/>
    </xf>
    <xf numFmtId="0" fontId="2" fillId="0" borderId="11" xfId="2" applyFont="1" applyBorder="1" applyAlignment="1">
      <alignment horizontal="left" vertical="center"/>
    </xf>
    <xf numFmtId="0" fontId="2" fillId="0" borderId="1" xfId="2" applyFont="1" applyBorder="1" applyAlignment="1">
      <alignment horizontal="left" vertical="center"/>
    </xf>
    <xf numFmtId="0" fontId="55" fillId="0" borderId="1" xfId="2" applyFont="1" applyBorder="1" applyAlignment="1">
      <alignment horizontal="center" vertical="center" wrapText="1"/>
    </xf>
    <xf numFmtId="0" fontId="55" fillId="0" borderId="25" xfId="2" applyFont="1" applyBorder="1" applyAlignment="1">
      <alignment horizontal="center" vertical="center" wrapText="1"/>
    </xf>
    <xf numFmtId="0" fontId="42" fillId="0" borderId="9" xfId="2" applyFont="1" applyBorder="1" applyAlignment="1">
      <alignment horizontal="center" vertical="center"/>
    </xf>
    <xf numFmtId="0" fontId="42" fillId="0" borderId="1" xfId="2" applyFont="1" applyBorder="1" applyAlignment="1">
      <alignment horizontal="center" vertical="center"/>
    </xf>
    <xf numFmtId="0" fontId="42" fillId="0" borderId="8" xfId="2" applyFont="1" applyBorder="1" applyAlignment="1">
      <alignment horizontal="center" vertical="center"/>
    </xf>
    <xf numFmtId="0" fontId="42" fillId="0" borderId="7" xfId="2" applyFont="1" applyBorder="1" applyAlignment="1">
      <alignment horizontal="center" vertical="center"/>
    </xf>
    <xf numFmtId="0" fontId="42" fillId="0" borderId="12" xfId="2" applyFont="1" applyBorder="1" applyAlignment="1">
      <alignment horizontal="center" vertical="center"/>
    </xf>
    <xf numFmtId="0" fontId="42" fillId="0" borderId="11" xfId="2" applyFont="1" applyBorder="1" applyAlignment="1">
      <alignment horizontal="center" vertical="center"/>
    </xf>
    <xf numFmtId="0" fontId="51" fillId="0" borderId="0" xfId="2" applyFont="1" applyBorder="1" applyAlignment="1">
      <alignment horizontal="left" vertical="center"/>
    </xf>
    <xf numFmtId="0" fontId="53" fillId="0" borderId="0" xfId="2" applyFont="1" applyBorder="1" applyAlignment="1">
      <alignment horizontal="center" vertical="center"/>
    </xf>
    <xf numFmtId="0" fontId="54" fillId="0" borderId="24" xfId="2" applyFont="1" applyBorder="1" applyAlignment="1">
      <alignment horizontal="center" vertical="center"/>
    </xf>
    <xf numFmtId="0" fontId="55" fillId="0" borderId="1" xfId="2" applyFont="1" applyBorder="1" applyAlignment="1">
      <alignment horizontal="center" vertical="center"/>
    </xf>
    <xf numFmtId="0" fontId="3" fillId="0" borderId="1" xfId="2" applyFont="1" applyBorder="1" applyAlignment="1">
      <alignment horizontal="center" vertical="center"/>
    </xf>
    <xf numFmtId="43" fontId="62" fillId="0" borderId="26" xfId="0" applyNumberFormat="1" applyFont="1" applyFill="1" applyBorder="1" applyAlignment="1">
      <alignment horizontal="center" vertical="center" wrapText="1"/>
    </xf>
    <xf numFmtId="0" fontId="62" fillId="0" borderId="26" xfId="0" applyFont="1" applyFill="1" applyBorder="1" applyAlignment="1">
      <alignment vertical="center" wrapText="1"/>
    </xf>
    <xf numFmtId="176" fontId="12" fillId="0" borderId="1" xfId="0" applyNumberFormat="1" applyFont="1" applyBorder="1" applyAlignment="1">
      <alignment horizontal="right" vertical="center" shrinkToFit="1"/>
    </xf>
    <xf numFmtId="176" fontId="10" fillId="0" borderId="1" xfId="0" applyNumberFormat="1" applyFont="1" applyBorder="1" applyAlignment="1">
      <alignment horizontal="right" vertical="center" shrinkToFit="1"/>
    </xf>
    <xf numFmtId="0" fontId="62" fillId="0" borderId="26" xfId="0" applyFont="1" applyFill="1" applyBorder="1" applyAlignment="1">
      <alignment horizontal="left" vertical="center" wrapText="1" indent="1"/>
    </xf>
    <xf numFmtId="0" fontId="62" fillId="0" borderId="29" xfId="0" applyFont="1" applyFill="1" applyBorder="1" applyAlignment="1">
      <alignment horizontal="center" vertical="center" wrapText="1"/>
    </xf>
    <xf numFmtId="0" fontId="62" fillId="0" borderId="1" xfId="0" applyFont="1" applyFill="1" applyBorder="1" applyAlignment="1">
      <alignment vertical="center" wrapText="1"/>
    </xf>
    <xf numFmtId="49" fontId="62" fillId="0" borderId="29" xfId="0" applyNumberFormat="1" applyFont="1" applyFill="1" applyBorder="1" applyAlignment="1">
      <alignment horizontal="center" vertical="center" wrapText="1"/>
    </xf>
    <xf numFmtId="49" fontId="62" fillId="0" borderId="1" xfId="0" applyNumberFormat="1" applyFont="1" applyFill="1" applyBorder="1" applyAlignment="1">
      <alignment horizontal="center" vertical="center" wrapText="1"/>
    </xf>
    <xf numFmtId="0" fontId="0" fillId="0" borderId="1" xfId="0" applyFont="1" applyFill="1" applyBorder="1" applyAlignment="1">
      <alignment horizontal="center" vertical="center"/>
    </xf>
    <xf numFmtId="43" fontId="62" fillId="0" borderId="28" xfId="0" applyNumberFormat="1" applyFont="1" applyFill="1" applyBorder="1" applyAlignment="1">
      <alignment horizontal="right" vertical="center" wrapText="1"/>
    </xf>
    <xf numFmtId="0" fontId="65" fillId="0" borderId="27" xfId="0" applyFont="1" applyFill="1" applyBorder="1" applyAlignment="1">
      <alignment horizontal="center" vertical="center" wrapText="1"/>
    </xf>
    <xf numFmtId="0" fontId="65" fillId="0" borderId="1" xfId="0" applyFont="1" applyFill="1" applyBorder="1" applyAlignment="1">
      <alignment horizontal="left" vertical="center" wrapText="1"/>
    </xf>
    <xf numFmtId="0" fontId="62" fillId="0" borderId="27" xfId="0" applyFont="1" applyFill="1" applyBorder="1" applyAlignment="1">
      <alignment horizontal="right" vertical="center" wrapText="1"/>
    </xf>
    <xf numFmtId="49" fontId="62" fillId="0" borderId="8" xfId="0" applyNumberFormat="1" applyFont="1" applyFill="1" applyBorder="1" applyAlignment="1">
      <alignment horizontal="center" vertical="center" wrapText="1"/>
    </xf>
    <xf numFmtId="0" fontId="62" fillId="0" borderId="31" xfId="0" applyFont="1" applyFill="1" applyBorder="1" applyAlignment="1">
      <alignment horizontal="center" vertical="center" wrapText="1"/>
    </xf>
    <xf numFmtId="0" fontId="65" fillId="0" borderId="1" xfId="0" applyFont="1" applyFill="1" applyBorder="1" applyAlignment="1">
      <alignment horizontal="left" vertical="center" shrinkToFit="1"/>
    </xf>
    <xf numFmtId="0" fontId="64" fillId="0" borderId="1" xfId="0" applyFont="1" applyBorder="1" applyAlignment="1">
      <alignment horizontal="left" vertical="center" shrinkToFit="1"/>
    </xf>
    <xf numFmtId="0" fontId="11" fillId="0" borderId="1" xfId="0" applyFont="1" applyBorder="1" applyAlignment="1">
      <alignment horizontal="left" vertical="center" shrinkToFit="1"/>
    </xf>
    <xf numFmtId="0" fontId="11" fillId="0" borderId="1" xfId="0" applyFont="1" applyFill="1" applyBorder="1" applyAlignment="1">
      <alignment horizontal="left" vertical="center" shrinkToFit="1"/>
    </xf>
    <xf numFmtId="0" fontId="11" fillId="0" borderId="11" xfId="0" applyFont="1" applyBorder="1" applyAlignment="1">
      <alignment horizontal="left" vertical="center" shrinkToFit="1"/>
    </xf>
    <xf numFmtId="0" fontId="7" fillId="0" borderId="0" xfId="0" applyFont="1" applyFill="1" applyAlignment="1">
      <alignment vertical="center" shrinkToFit="1"/>
    </xf>
    <xf numFmtId="0" fontId="62" fillId="0" borderId="30" xfId="0" applyFont="1" applyFill="1" applyBorder="1" applyAlignment="1">
      <alignment horizontal="left" vertical="center" shrinkToFit="1"/>
    </xf>
    <xf numFmtId="0" fontId="62" fillId="0" borderId="1" xfId="0" applyFont="1" applyFill="1" applyBorder="1" applyAlignment="1">
      <alignment horizontal="left" vertical="center" shrinkToFit="1"/>
    </xf>
    <xf numFmtId="0" fontId="0" fillId="0" borderId="1" xfId="0" applyFill="1" applyBorder="1" applyAlignment="1">
      <alignment vertical="center" shrinkToFit="1"/>
    </xf>
    <xf numFmtId="0" fontId="8" fillId="0" borderId="1" xfId="2" applyFont="1" applyBorder="1" applyAlignment="1">
      <alignment horizontal="left" vertical="center" shrinkToFit="1"/>
    </xf>
    <xf numFmtId="0" fontId="8" fillId="0" borderId="1" xfId="2" applyFont="1" applyFill="1" applyBorder="1" applyAlignment="1">
      <alignment horizontal="left" vertical="center" shrinkToFit="1"/>
    </xf>
    <xf numFmtId="0" fontId="62" fillId="0" borderId="0" xfId="0" applyFont="1" applyFill="1" applyBorder="1" applyAlignment="1">
      <alignment vertical="center" wrapText="1"/>
    </xf>
    <xf numFmtId="0" fontId="62" fillId="0" borderId="26" xfId="0" applyFont="1" applyFill="1" applyBorder="1" applyAlignment="1">
      <alignment horizontal="left" vertical="center" wrapText="1"/>
    </xf>
    <xf numFmtId="176" fontId="0" fillId="0" borderId="1" xfId="0" applyNumberFormat="1" applyBorder="1" applyAlignment="1">
      <alignment horizontal="center" vertical="center"/>
    </xf>
    <xf numFmtId="0" fontId="62" fillId="0" borderId="24" xfId="0" applyFont="1" applyBorder="1" applyAlignment="1">
      <alignment horizontal="right" vertical="center" wrapText="1" indent="1"/>
    </xf>
  </cellXfs>
  <cellStyles count="71">
    <cellStyle name="20% - 强调文字颜色 1 2" xfId="4"/>
    <cellStyle name="20% - 强调文字颜色 2 2" xfId="3"/>
    <cellStyle name="20% - 强调文字颜色 3 2" xfId="6"/>
    <cellStyle name="20% - 强调文字颜色 4 2" xfId="7"/>
    <cellStyle name="20% - 强调文字颜色 5 2" xfId="8"/>
    <cellStyle name="20% - 强调文字颜色 6 2" xfId="9"/>
    <cellStyle name="20% - 着色 1" xfId="10"/>
    <cellStyle name="20% - 着色 2" xfId="11"/>
    <cellStyle name="20% - 着色 3" xfId="12"/>
    <cellStyle name="20% - 着色 4" xfId="13"/>
    <cellStyle name="20% - 着色 5" xfId="14"/>
    <cellStyle name="20% - 着色 6" xfId="15"/>
    <cellStyle name="40% - 强调文字颜色 1 2" xfId="16"/>
    <cellStyle name="40% - 强调文字颜色 2 2" xfId="17"/>
    <cellStyle name="40% - 强调文字颜色 3 2" xfId="18"/>
    <cellStyle name="40% - 强调文字颜色 4 2" xfId="19"/>
    <cellStyle name="40% - 强调文字颜色 5 2" xfId="20"/>
    <cellStyle name="40% - 强调文字颜色 6 2" xfId="21"/>
    <cellStyle name="40% - 着色 1" xfId="22"/>
    <cellStyle name="40% - 着色 2" xfId="23"/>
    <cellStyle name="40% - 着色 3" xfId="24"/>
    <cellStyle name="40% - 着色 4" xfId="25"/>
    <cellStyle name="40% - 着色 5" xfId="26"/>
    <cellStyle name="40% - 着色 6" xfId="27"/>
    <cellStyle name="60% - 强调文字颜色 1 2" xfId="28"/>
    <cellStyle name="60% - 强调文字颜色 2 2" xfId="29"/>
    <cellStyle name="60% - 强调文字颜色 3 2" xfId="30"/>
    <cellStyle name="60% - 强调文字颜色 4 2" xfId="31"/>
    <cellStyle name="60% - 强调文字颜色 5 2" xfId="32"/>
    <cellStyle name="60% - 强调文字颜色 6 2" xfId="33"/>
    <cellStyle name="60% - 着色 1" xfId="34"/>
    <cellStyle name="60% - 着色 2" xfId="35"/>
    <cellStyle name="60% - 着色 3" xfId="36"/>
    <cellStyle name="60% - 着色 4" xfId="37"/>
    <cellStyle name="60% - 着色 5" xfId="38"/>
    <cellStyle name="60% - 着色 6" xfId="39"/>
    <cellStyle name="标题 1 2" xfId="41"/>
    <cellStyle name="标题 2 2" xfId="42"/>
    <cellStyle name="标题 3 2" xfId="43"/>
    <cellStyle name="标题 4 2" xfId="44"/>
    <cellStyle name="标题 5" xfId="40"/>
    <cellStyle name="差 2" xfId="45"/>
    <cellStyle name="常规" xfId="0" builtinId="0"/>
    <cellStyle name="常规 2" xfId="1"/>
    <cellStyle name="常规 3" xfId="2"/>
    <cellStyle name="常规 4" xfId="5"/>
    <cellStyle name="常规_0C0E50DD51360000E0530A0804CB2C68" xfId="46"/>
    <cellStyle name="超链接" xfId="70" builtinId="8"/>
    <cellStyle name="好 2" xfId="47"/>
    <cellStyle name="汇总 2" xfId="48"/>
    <cellStyle name="计算 2" xfId="49"/>
    <cellStyle name="检查单元格 2" xfId="50"/>
    <cellStyle name="解释性文本 2" xfId="51"/>
    <cellStyle name="警告文本 2" xfId="52"/>
    <cellStyle name="链接单元格 2" xfId="53"/>
    <cellStyle name="强调文字颜色 1 2" xfId="54"/>
    <cellStyle name="强调文字颜色 2 2" xfId="55"/>
    <cellStyle name="强调文字颜色 3 2" xfId="56"/>
    <cellStyle name="强调文字颜色 4 2" xfId="57"/>
    <cellStyle name="强调文字颜色 5 2" xfId="58"/>
    <cellStyle name="强调文字颜色 6 2" xfId="59"/>
    <cellStyle name="适中 2" xfId="60"/>
    <cellStyle name="输出 2" xfId="61"/>
    <cellStyle name="输入 2" xfId="62"/>
    <cellStyle name="着色 1" xfId="63"/>
    <cellStyle name="着色 2" xfId="64"/>
    <cellStyle name="着色 3" xfId="65"/>
    <cellStyle name="着色 4" xfId="66"/>
    <cellStyle name="着色 5" xfId="67"/>
    <cellStyle name="着色 6" xfId="68"/>
    <cellStyle name="注释 2" xfId="69"/>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1</xdr:col>
      <xdr:colOff>647699</xdr:colOff>
      <xdr:row>0</xdr:row>
      <xdr:rowOff>47624</xdr:rowOff>
    </xdr:from>
    <xdr:ext cx="3086101" cy="447675"/>
    <xdr:sp macro="" textlink="">
      <xdr:nvSpPr>
        <xdr:cNvPr id="2" name="TextBox 1"/>
        <xdr:cNvSpPr txBox="1"/>
      </xdr:nvSpPr>
      <xdr:spPr>
        <a:xfrm>
          <a:off x="3629024" y="47624"/>
          <a:ext cx="3086101" cy="4476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zh-CN" altLang="en-US" sz="1800"/>
            <a:t>部门收支总体情况表</a:t>
          </a:r>
        </a:p>
      </xdr:txBody>
    </xdr:sp>
    <xdr:clientData/>
  </xdr:oneCellAnchor>
  <xdr:oneCellAnchor>
    <xdr:from>
      <xdr:col>3</xdr:col>
      <xdr:colOff>762001</xdr:colOff>
      <xdr:row>1</xdr:row>
      <xdr:rowOff>142874</xdr:rowOff>
    </xdr:from>
    <xdr:ext cx="914400" cy="247651"/>
    <xdr:sp macro="" textlink="">
      <xdr:nvSpPr>
        <xdr:cNvPr id="3" name="TextBox 2"/>
        <xdr:cNvSpPr txBox="1"/>
      </xdr:nvSpPr>
      <xdr:spPr>
        <a:xfrm>
          <a:off x="8705851" y="314324"/>
          <a:ext cx="914400" cy="247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zh-CN" altLang="en-US" sz="1000">
              <a:latin typeface="+mn-ea"/>
              <a:ea typeface="+mn-ea"/>
            </a:rPr>
            <a:t>部门公开表</a:t>
          </a:r>
          <a:r>
            <a:rPr lang="en-US" altLang="zh-CN" sz="1000">
              <a:latin typeface="+mn-ea"/>
              <a:ea typeface="+mn-ea"/>
            </a:rPr>
            <a:t>1</a:t>
          </a:r>
          <a:endParaRPr lang="zh-CN" altLang="en-US" sz="1000">
            <a:latin typeface="+mn-ea"/>
            <a:ea typeface="+mn-ea"/>
          </a:endParaRPr>
        </a:p>
      </xdr:txBody>
    </xdr:sp>
    <xdr:clientData/>
  </xdr:oneCellAnchor>
  <xdr:oneCellAnchor>
    <xdr:from>
      <xdr:col>3</xdr:col>
      <xdr:colOff>800100</xdr:colOff>
      <xdr:row>3</xdr:row>
      <xdr:rowOff>9525</xdr:rowOff>
    </xdr:from>
    <xdr:ext cx="1009649" cy="228600"/>
    <xdr:sp macro="" textlink="">
      <xdr:nvSpPr>
        <xdr:cNvPr id="4" name="TextBox 3"/>
        <xdr:cNvSpPr txBox="1"/>
      </xdr:nvSpPr>
      <xdr:spPr>
        <a:xfrm>
          <a:off x="8743950" y="523875"/>
          <a:ext cx="1009649" cy="2286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zh-CN" altLang="en-US" sz="1000">
              <a:latin typeface="+mn-ea"/>
              <a:ea typeface="+mn-ea"/>
            </a:rPr>
            <a:t>单位：万元</a:t>
          </a:r>
        </a:p>
      </xdr:txBody>
    </xdr:sp>
    <xdr:clientData/>
  </xdr:oneCellAnchor>
  <xdr:oneCellAnchor>
    <xdr:from>
      <xdr:col>0</xdr:col>
      <xdr:colOff>0</xdr:colOff>
      <xdr:row>2</xdr:row>
      <xdr:rowOff>161925</xdr:rowOff>
    </xdr:from>
    <xdr:ext cx="1914525" cy="238126"/>
    <xdr:sp macro="" textlink="">
      <xdr:nvSpPr>
        <xdr:cNvPr id="5" name="TextBox 4"/>
        <xdr:cNvSpPr txBox="1"/>
      </xdr:nvSpPr>
      <xdr:spPr>
        <a:xfrm>
          <a:off x="0" y="504825"/>
          <a:ext cx="1914525" cy="23812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zh-CN" altLang="en-US" sz="1000">
              <a:latin typeface="+mn-ea"/>
              <a:ea typeface="+mn-ea"/>
            </a:rPr>
            <a:t>部门：中共罗山县委老干部局</a:t>
          </a:r>
        </a:p>
      </xdr:txBody>
    </xdr:sp>
    <xdr:clientData/>
  </xdr:oneCellAnchor>
</xdr:wsDr>
</file>

<file path=xl/drawings/drawing10.xml><?xml version="1.0" encoding="utf-8"?>
<xdr:wsDr xmlns:xdr="http://schemas.openxmlformats.org/drawingml/2006/spreadsheetDrawing" xmlns:a="http://schemas.openxmlformats.org/drawingml/2006/main">
  <xdr:oneCellAnchor>
    <xdr:from>
      <xdr:col>1</xdr:col>
      <xdr:colOff>1609724</xdr:colOff>
      <xdr:row>0</xdr:row>
      <xdr:rowOff>238124</xdr:rowOff>
    </xdr:from>
    <xdr:ext cx="3057526" cy="447675"/>
    <xdr:sp macro="" textlink="">
      <xdr:nvSpPr>
        <xdr:cNvPr id="2" name="TextBox 1"/>
        <xdr:cNvSpPr txBox="1"/>
      </xdr:nvSpPr>
      <xdr:spPr>
        <a:xfrm>
          <a:off x="3286124" y="238124"/>
          <a:ext cx="3057526" cy="4476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zh-CN" altLang="en-US" sz="1800"/>
            <a:t>政府性基金预算支出情况表</a:t>
          </a:r>
        </a:p>
      </xdr:txBody>
    </xdr:sp>
    <xdr:clientData/>
  </xdr:oneCellAnchor>
  <xdr:oneCellAnchor>
    <xdr:from>
      <xdr:col>4</xdr:col>
      <xdr:colOff>704851</xdr:colOff>
      <xdr:row>1</xdr:row>
      <xdr:rowOff>200025</xdr:rowOff>
    </xdr:from>
    <xdr:ext cx="914400" cy="285751"/>
    <xdr:sp macro="" textlink="">
      <xdr:nvSpPr>
        <xdr:cNvPr id="3" name="TextBox 2"/>
        <xdr:cNvSpPr txBox="1"/>
      </xdr:nvSpPr>
      <xdr:spPr>
        <a:xfrm>
          <a:off x="8324851" y="504825"/>
          <a:ext cx="914400" cy="2857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zh-CN" altLang="en-US" sz="1000">
              <a:latin typeface="+mn-ea"/>
              <a:ea typeface="+mn-ea"/>
            </a:rPr>
            <a:t>部门公开表</a:t>
          </a:r>
          <a:r>
            <a:rPr lang="en-US" altLang="zh-CN" sz="1000">
              <a:latin typeface="+mn-ea"/>
              <a:ea typeface="+mn-ea"/>
            </a:rPr>
            <a:t>8</a:t>
          </a:r>
          <a:endParaRPr lang="zh-CN" altLang="en-US" sz="1000">
            <a:latin typeface="+mn-ea"/>
            <a:ea typeface="+mn-ea"/>
          </a:endParaRPr>
        </a:p>
      </xdr:txBody>
    </xdr:sp>
    <xdr:clientData/>
  </xdr:oneCellAnchor>
  <xdr:oneCellAnchor>
    <xdr:from>
      <xdr:col>4</xdr:col>
      <xdr:colOff>742950</xdr:colOff>
      <xdr:row>2</xdr:row>
      <xdr:rowOff>133349</xdr:rowOff>
    </xdr:from>
    <xdr:ext cx="857250" cy="247651"/>
    <xdr:sp macro="" textlink="">
      <xdr:nvSpPr>
        <xdr:cNvPr id="4" name="TextBox 3"/>
        <xdr:cNvSpPr txBox="1"/>
      </xdr:nvSpPr>
      <xdr:spPr>
        <a:xfrm>
          <a:off x="8362950" y="971549"/>
          <a:ext cx="857250" cy="247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zh-CN" altLang="en-US" sz="1000">
              <a:latin typeface="+mn-ea"/>
              <a:ea typeface="+mn-ea"/>
            </a:rPr>
            <a:t>单位：万元</a:t>
          </a:r>
        </a:p>
      </xdr:txBody>
    </xdr:sp>
    <xdr:clientData/>
  </xdr:oneCellAnchor>
  <xdr:oneCellAnchor>
    <xdr:from>
      <xdr:col>0</xdr:col>
      <xdr:colOff>9525</xdr:colOff>
      <xdr:row>2</xdr:row>
      <xdr:rowOff>95249</xdr:rowOff>
    </xdr:from>
    <xdr:ext cx="1914525" cy="285751"/>
    <xdr:sp macro="" textlink="">
      <xdr:nvSpPr>
        <xdr:cNvPr id="5" name="TextBox 4"/>
        <xdr:cNvSpPr txBox="1"/>
      </xdr:nvSpPr>
      <xdr:spPr>
        <a:xfrm>
          <a:off x="9525" y="781049"/>
          <a:ext cx="1914525" cy="2857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zh-CN" altLang="en-US" sz="1000">
              <a:latin typeface="+mn-ea"/>
              <a:ea typeface="+mn-ea"/>
            </a:rPr>
            <a:t>部门：罗山县委老干部局</a:t>
          </a:r>
        </a:p>
      </xdr:txBody>
    </xdr:sp>
    <xdr:clientData/>
  </xdr:oneCellAnchor>
</xdr:wsDr>
</file>

<file path=xl/drawings/drawing11.xml><?xml version="1.0" encoding="utf-8"?>
<xdr:wsDr xmlns:xdr="http://schemas.openxmlformats.org/drawingml/2006/spreadsheetDrawing" xmlns:a="http://schemas.openxmlformats.org/drawingml/2006/main">
  <xdr:oneCellAnchor>
    <xdr:from>
      <xdr:col>5</xdr:col>
      <xdr:colOff>2495550</xdr:colOff>
      <xdr:row>2</xdr:row>
      <xdr:rowOff>57150</xdr:rowOff>
    </xdr:from>
    <xdr:ext cx="914400" cy="285751"/>
    <xdr:sp macro="" textlink="">
      <xdr:nvSpPr>
        <xdr:cNvPr id="2" name="TextBox 1"/>
        <xdr:cNvSpPr txBox="1"/>
      </xdr:nvSpPr>
      <xdr:spPr>
        <a:xfrm>
          <a:off x="9439275" y="666750"/>
          <a:ext cx="914400" cy="2857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zh-CN" altLang="en-US" sz="1000">
              <a:latin typeface="+mn-ea"/>
              <a:ea typeface="+mn-ea"/>
            </a:rPr>
            <a:t>部门公开表</a:t>
          </a:r>
          <a:r>
            <a:rPr lang="en-US" altLang="zh-CN" sz="1000">
              <a:latin typeface="+mn-ea"/>
              <a:ea typeface="+mn-ea"/>
            </a:rPr>
            <a:t>9</a:t>
          </a:r>
          <a:endParaRPr lang="zh-CN" altLang="en-US" sz="1000">
            <a:latin typeface="+mn-ea"/>
            <a:ea typeface="+mn-ea"/>
          </a:endParaRPr>
        </a:p>
      </xdr:txBody>
    </xdr:sp>
    <xdr:clientData/>
  </xdr:oneCellAnchor>
  <xdr:oneCellAnchor>
    <xdr:from>
      <xdr:col>5</xdr:col>
      <xdr:colOff>2562225</xdr:colOff>
      <xdr:row>3</xdr:row>
      <xdr:rowOff>38100</xdr:rowOff>
    </xdr:from>
    <xdr:ext cx="933450" cy="247651"/>
    <xdr:sp macro="" textlink="">
      <xdr:nvSpPr>
        <xdr:cNvPr id="3" name="TextBox 2"/>
        <xdr:cNvSpPr txBox="1"/>
      </xdr:nvSpPr>
      <xdr:spPr>
        <a:xfrm>
          <a:off x="9505950" y="647700"/>
          <a:ext cx="933450" cy="247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zh-CN" altLang="en-US" sz="1000">
              <a:latin typeface="+mn-ea"/>
              <a:ea typeface="+mn-ea"/>
            </a:rPr>
            <a:t>单位：万元</a:t>
          </a:r>
        </a:p>
      </xdr:txBody>
    </xdr:sp>
    <xdr:clientData/>
  </xdr:oneCellAnchor>
  <xdr:oneCellAnchor>
    <xdr:from>
      <xdr:col>0</xdr:col>
      <xdr:colOff>0</xdr:colOff>
      <xdr:row>3</xdr:row>
      <xdr:rowOff>38100</xdr:rowOff>
    </xdr:from>
    <xdr:ext cx="1914525" cy="285751"/>
    <xdr:sp macro="" textlink="">
      <xdr:nvSpPr>
        <xdr:cNvPr id="4" name="TextBox 3"/>
        <xdr:cNvSpPr txBox="1"/>
      </xdr:nvSpPr>
      <xdr:spPr>
        <a:xfrm>
          <a:off x="0" y="647700"/>
          <a:ext cx="1914525" cy="2857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zh-CN" altLang="en-US" sz="1000">
              <a:latin typeface="+mn-ea"/>
              <a:ea typeface="+mn-ea"/>
            </a:rPr>
            <a:t>部门：罗山县委老干部局</a:t>
          </a:r>
        </a:p>
      </xdr:txBody>
    </xdr:sp>
    <xdr:clientData/>
  </xdr:oneCellAnchor>
</xdr:wsDr>
</file>

<file path=xl/drawings/drawing12.xml><?xml version="1.0" encoding="utf-8"?>
<xdr:wsDr xmlns:xdr="http://schemas.openxmlformats.org/drawingml/2006/spreadsheetDrawing" xmlns:a="http://schemas.openxmlformats.org/drawingml/2006/main">
  <xdr:oneCellAnchor>
    <xdr:from>
      <xdr:col>0</xdr:col>
      <xdr:colOff>171450</xdr:colOff>
      <xdr:row>24</xdr:row>
      <xdr:rowOff>76200</xdr:rowOff>
    </xdr:from>
    <xdr:ext cx="6400800" cy="325730"/>
    <xdr:sp macro="" textlink="">
      <xdr:nvSpPr>
        <xdr:cNvPr id="2" name="TextBox 1"/>
        <xdr:cNvSpPr txBox="1"/>
      </xdr:nvSpPr>
      <xdr:spPr>
        <a:xfrm>
          <a:off x="171450" y="6200775"/>
          <a:ext cx="6400800" cy="32573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r>
            <a:rPr lang="zh-CN" altLang="en-US" sz="1400"/>
            <a:t>备注：本单位</a:t>
          </a:r>
          <a:r>
            <a:rPr lang="en-US" altLang="zh-CN" sz="1400"/>
            <a:t>2022</a:t>
          </a:r>
          <a:r>
            <a:rPr lang="zh-CN" altLang="en-US" sz="1400"/>
            <a:t>年未发生项目支出，故未进行项目绩效评价，此表为空。</a:t>
          </a:r>
        </a:p>
      </xdr:txBody>
    </xdr:sp>
    <xdr:clientData/>
  </xdr:oneCellAnchor>
  <xdr:oneCellAnchor>
    <xdr:from>
      <xdr:col>21</xdr:col>
      <xdr:colOff>523875</xdr:colOff>
      <xdr:row>3</xdr:row>
      <xdr:rowOff>0</xdr:rowOff>
    </xdr:from>
    <xdr:ext cx="914400" cy="285751"/>
    <xdr:sp macro="" textlink="">
      <xdr:nvSpPr>
        <xdr:cNvPr id="3" name="TextBox 2"/>
        <xdr:cNvSpPr txBox="1"/>
      </xdr:nvSpPr>
      <xdr:spPr>
        <a:xfrm>
          <a:off x="19735800" y="476250"/>
          <a:ext cx="914400" cy="2857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zh-CN" altLang="en-US" sz="1000">
              <a:latin typeface="+mn-ea"/>
              <a:ea typeface="+mn-ea"/>
            </a:rPr>
            <a:t>部门公开表</a:t>
          </a:r>
          <a:r>
            <a:rPr lang="en-US" altLang="zh-CN" sz="1000">
              <a:latin typeface="+mn-ea"/>
              <a:ea typeface="+mn-ea"/>
            </a:rPr>
            <a:t>9</a:t>
          </a:r>
          <a:endParaRPr lang="zh-CN" altLang="en-US" sz="1000">
            <a:latin typeface="+mn-ea"/>
            <a:ea typeface="+mn-ea"/>
          </a:endParaRPr>
        </a:p>
      </xdr:txBody>
    </xdr:sp>
    <xdr:clientData/>
  </xdr:oneCellAnchor>
  <xdr:oneCellAnchor>
    <xdr:from>
      <xdr:col>21</xdr:col>
      <xdr:colOff>590550</xdr:colOff>
      <xdr:row>4</xdr:row>
      <xdr:rowOff>76200</xdr:rowOff>
    </xdr:from>
    <xdr:ext cx="933450" cy="247651"/>
    <xdr:sp macro="" textlink="">
      <xdr:nvSpPr>
        <xdr:cNvPr id="4" name="TextBox 3"/>
        <xdr:cNvSpPr txBox="1"/>
      </xdr:nvSpPr>
      <xdr:spPr>
        <a:xfrm>
          <a:off x="19802475" y="723900"/>
          <a:ext cx="933450" cy="247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zh-CN" altLang="en-US" sz="1000">
              <a:latin typeface="+mn-ea"/>
              <a:ea typeface="+mn-ea"/>
            </a:rPr>
            <a:t>单位：万元</a:t>
          </a:r>
        </a:p>
      </xdr:txBody>
    </xdr:sp>
    <xdr:clientData/>
  </xdr:oneCellAnchor>
  <xdr:oneCellAnchor>
    <xdr:from>
      <xdr:col>0</xdr:col>
      <xdr:colOff>9525</xdr:colOff>
      <xdr:row>3</xdr:row>
      <xdr:rowOff>9525</xdr:rowOff>
    </xdr:from>
    <xdr:ext cx="1914525" cy="285751"/>
    <xdr:sp macro="" textlink="">
      <xdr:nvSpPr>
        <xdr:cNvPr id="5" name="TextBox 4"/>
        <xdr:cNvSpPr txBox="1"/>
      </xdr:nvSpPr>
      <xdr:spPr>
        <a:xfrm>
          <a:off x="9525" y="838200"/>
          <a:ext cx="1914525" cy="2857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zh-CN" altLang="en-US" sz="1000">
              <a:latin typeface="+mn-ea"/>
              <a:ea typeface="+mn-ea"/>
            </a:rPr>
            <a:t>部门：罗山县委老干部局</a:t>
          </a:r>
        </a:p>
      </xdr:txBody>
    </xdr:sp>
    <xdr:clientData/>
  </xdr:oneCellAnchor>
  <xdr:oneCellAnchor>
    <xdr:from>
      <xdr:col>6</xdr:col>
      <xdr:colOff>1143000</xdr:colOff>
      <xdr:row>2</xdr:row>
      <xdr:rowOff>0</xdr:rowOff>
    </xdr:from>
    <xdr:ext cx="971550" cy="285751"/>
    <xdr:sp macro="" textlink="">
      <xdr:nvSpPr>
        <xdr:cNvPr id="6" name="TextBox 5"/>
        <xdr:cNvSpPr txBox="1"/>
      </xdr:nvSpPr>
      <xdr:spPr>
        <a:xfrm>
          <a:off x="8648700" y="523875"/>
          <a:ext cx="971550" cy="2857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zh-CN" altLang="en-US" sz="1000">
              <a:latin typeface="+mn-ea"/>
              <a:ea typeface="+mn-ea"/>
            </a:rPr>
            <a:t>部门公开表</a:t>
          </a:r>
          <a:r>
            <a:rPr lang="en-US" altLang="zh-CN" sz="1000">
              <a:latin typeface="+mn-ea"/>
              <a:ea typeface="+mn-ea"/>
            </a:rPr>
            <a:t>12</a:t>
          </a:r>
          <a:endParaRPr lang="zh-CN" altLang="en-US" sz="1000">
            <a:latin typeface="+mn-ea"/>
            <a:ea typeface="+mn-ea"/>
          </a:endParaRPr>
        </a:p>
      </xdr:txBody>
    </xdr:sp>
    <xdr:clientData/>
  </xdr:oneCellAnchor>
  <xdr:oneCellAnchor>
    <xdr:from>
      <xdr:col>6</xdr:col>
      <xdr:colOff>1257300</xdr:colOff>
      <xdr:row>2</xdr:row>
      <xdr:rowOff>295275</xdr:rowOff>
    </xdr:from>
    <xdr:ext cx="933450" cy="247651"/>
    <xdr:sp macro="" textlink="">
      <xdr:nvSpPr>
        <xdr:cNvPr id="7" name="TextBox 6"/>
        <xdr:cNvSpPr txBox="1"/>
      </xdr:nvSpPr>
      <xdr:spPr>
        <a:xfrm>
          <a:off x="8763000" y="819150"/>
          <a:ext cx="933450" cy="247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zh-CN" altLang="en-US" sz="1000">
              <a:latin typeface="+mn-ea"/>
              <a:ea typeface="+mn-ea"/>
            </a:rPr>
            <a:t>单位：万元</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2</xdr:col>
      <xdr:colOff>247651</xdr:colOff>
      <xdr:row>1</xdr:row>
      <xdr:rowOff>28574</xdr:rowOff>
    </xdr:from>
    <xdr:ext cx="2857499" cy="447675"/>
    <xdr:sp macro="" textlink="">
      <xdr:nvSpPr>
        <xdr:cNvPr id="2" name="TextBox 1"/>
        <xdr:cNvSpPr txBox="1"/>
      </xdr:nvSpPr>
      <xdr:spPr>
        <a:xfrm>
          <a:off x="3771901" y="200024"/>
          <a:ext cx="2857499" cy="4476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zh-CN" altLang="en-US" sz="2000"/>
            <a:t>部门收入总体情况表</a:t>
          </a:r>
        </a:p>
      </xdr:txBody>
    </xdr:sp>
    <xdr:clientData/>
  </xdr:oneCellAnchor>
  <xdr:oneCellAnchor>
    <xdr:from>
      <xdr:col>6</xdr:col>
      <xdr:colOff>1019175</xdr:colOff>
      <xdr:row>3</xdr:row>
      <xdr:rowOff>104774</xdr:rowOff>
    </xdr:from>
    <xdr:ext cx="1009649" cy="285751"/>
    <xdr:sp macro="" textlink="">
      <xdr:nvSpPr>
        <xdr:cNvPr id="3" name="TextBox 2"/>
        <xdr:cNvSpPr txBox="1"/>
      </xdr:nvSpPr>
      <xdr:spPr>
        <a:xfrm>
          <a:off x="8991600" y="619124"/>
          <a:ext cx="1009649" cy="2857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zh-CN" altLang="en-US" sz="1100">
              <a:latin typeface="+mn-ea"/>
              <a:ea typeface="+mn-ea"/>
            </a:rPr>
            <a:t>部门公开表</a:t>
          </a:r>
          <a:r>
            <a:rPr lang="en-US" altLang="zh-CN" sz="1100">
              <a:latin typeface="+mn-ea"/>
              <a:ea typeface="+mn-ea"/>
            </a:rPr>
            <a:t>2</a:t>
          </a:r>
          <a:endParaRPr lang="zh-CN" altLang="en-US" sz="1100">
            <a:latin typeface="+mn-ea"/>
            <a:ea typeface="+mn-ea"/>
          </a:endParaRPr>
        </a:p>
      </xdr:txBody>
    </xdr:sp>
    <xdr:clientData/>
  </xdr:oneCellAnchor>
  <xdr:oneCellAnchor>
    <xdr:from>
      <xdr:col>7</xdr:col>
      <xdr:colOff>76200</xdr:colOff>
      <xdr:row>3</xdr:row>
      <xdr:rowOff>419100</xdr:rowOff>
    </xdr:from>
    <xdr:ext cx="952500" cy="257176"/>
    <xdr:sp macro="" textlink="">
      <xdr:nvSpPr>
        <xdr:cNvPr id="4" name="TextBox 3"/>
        <xdr:cNvSpPr txBox="1"/>
      </xdr:nvSpPr>
      <xdr:spPr>
        <a:xfrm>
          <a:off x="9086850" y="933450"/>
          <a:ext cx="952500" cy="25717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zh-CN" altLang="en-US" sz="1100">
              <a:latin typeface="+mn-ea"/>
              <a:ea typeface="+mn-ea"/>
            </a:rPr>
            <a:t>单位：万元</a:t>
          </a:r>
        </a:p>
      </xdr:txBody>
    </xdr:sp>
    <xdr:clientData/>
  </xdr:oneCellAnchor>
  <xdr:oneCellAnchor>
    <xdr:from>
      <xdr:col>0</xdr:col>
      <xdr:colOff>0</xdr:colOff>
      <xdr:row>3</xdr:row>
      <xdr:rowOff>400049</xdr:rowOff>
    </xdr:from>
    <xdr:ext cx="2305050" cy="285751"/>
    <xdr:sp macro="" textlink="">
      <xdr:nvSpPr>
        <xdr:cNvPr id="5" name="TextBox 4"/>
        <xdr:cNvSpPr txBox="1"/>
      </xdr:nvSpPr>
      <xdr:spPr>
        <a:xfrm>
          <a:off x="0" y="914399"/>
          <a:ext cx="2305050" cy="2857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zh-CN" altLang="en-US" sz="1100">
              <a:latin typeface="+mn-ea"/>
              <a:ea typeface="+mn-ea"/>
            </a:rPr>
            <a:t>部门：中共罗山县委老干部局</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2</xdr:col>
      <xdr:colOff>104776</xdr:colOff>
      <xdr:row>0</xdr:row>
      <xdr:rowOff>95249</xdr:rowOff>
    </xdr:from>
    <xdr:ext cx="3181350" cy="447675"/>
    <xdr:sp macro="" textlink="">
      <xdr:nvSpPr>
        <xdr:cNvPr id="2" name="TextBox 1"/>
        <xdr:cNvSpPr txBox="1"/>
      </xdr:nvSpPr>
      <xdr:spPr>
        <a:xfrm>
          <a:off x="3467101" y="95249"/>
          <a:ext cx="3181350" cy="4476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zh-CN" altLang="en-US" sz="2000"/>
            <a:t>部门支出总体情况表</a:t>
          </a:r>
        </a:p>
      </xdr:txBody>
    </xdr:sp>
    <xdr:clientData/>
  </xdr:oneCellAnchor>
  <xdr:oneCellAnchor>
    <xdr:from>
      <xdr:col>6</xdr:col>
      <xdr:colOff>180976</xdr:colOff>
      <xdr:row>2</xdr:row>
      <xdr:rowOff>104774</xdr:rowOff>
    </xdr:from>
    <xdr:ext cx="914400" cy="285751"/>
    <xdr:sp macro="" textlink="">
      <xdr:nvSpPr>
        <xdr:cNvPr id="3" name="TextBox 2"/>
        <xdr:cNvSpPr txBox="1"/>
      </xdr:nvSpPr>
      <xdr:spPr>
        <a:xfrm>
          <a:off x="8601076" y="447674"/>
          <a:ext cx="914400" cy="2857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zh-CN" altLang="en-US" sz="1000">
              <a:latin typeface="+mn-ea"/>
              <a:ea typeface="+mn-ea"/>
            </a:rPr>
            <a:t>部门公开表</a:t>
          </a:r>
          <a:r>
            <a:rPr lang="en-US" altLang="zh-CN" sz="1000">
              <a:latin typeface="+mn-ea"/>
              <a:ea typeface="+mn-ea"/>
            </a:rPr>
            <a:t>3</a:t>
          </a:r>
          <a:endParaRPr lang="zh-CN" altLang="en-US" sz="1000">
            <a:latin typeface="+mn-ea"/>
            <a:ea typeface="+mn-ea"/>
          </a:endParaRPr>
        </a:p>
      </xdr:txBody>
    </xdr:sp>
    <xdr:clientData/>
  </xdr:oneCellAnchor>
  <xdr:oneCellAnchor>
    <xdr:from>
      <xdr:col>6</xdr:col>
      <xdr:colOff>247650</xdr:colOff>
      <xdr:row>4</xdr:row>
      <xdr:rowOff>28574</xdr:rowOff>
    </xdr:from>
    <xdr:ext cx="866775" cy="228601"/>
    <xdr:sp macro="" textlink="">
      <xdr:nvSpPr>
        <xdr:cNvPr id="4" name="TextBox 3"/>
        <xdr:cNvSpPr txBox="1"/>
      </xdr:nvSpPr>
      <xdr:spPr>
        <a:xfrm>
          <a:off x="8667750" y="714374"/>
          <a:ext cx="866775" cy="22860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zh-CN" altLang="en-US" sz="1000">
              <a:latin typeface="+mn-ea"/>
              <a:ea typeface="+mn-ea"/>
            </a:rPr>
            <a:t>单位：万元</a:t>
          </a:r>
        </a:p>
      </xdr:txBody>
    </xdr:sp>
    <xdr:clientData/>
  </xdr:oneCellAnchor>
  <xdr:oneCellAnchor>
    <xdr:from>
      <xdr:col>0</xdr:col>
      <xdr:colOff>38100</xdr:colOff>
      <xdr:row>3</xdr:row>
      <xdr:rowOff>161924</xdr:rowOff>
    </xdr:from>
    <xdr:ext cx="2305050" cy="285751"/>
    <xdr:sp macro="" textlink="">
      <xdr:nvSpPr>
        <xdr:cNvPr id="5" name="TextBox 4"/>
        <xdr:cNvSpPr txBox="1"/>
      </xdr:nvSpPr>
      <xdr:spPr>
        <a:xfrm>
          <a:off x="38100" y="676274"/>
          <a:ext cx="2305050" cy="2857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zh-CN" altLang="en-US" sz="1000">
              <a:latin typeface="+mn-ea"/>
              <a:ea typeface="+mn-ea"/>
            </a:rPr>
            <a:t>部门：中共罗山县委老干部局</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xdr:col>
      <xdr:colOff>66675</xdr:colOff>
      <xdr:row>0</xdr:row>
      <xdr:rowOff>47624</xdr:rowOff>
    </xdr:from>
    <xdr:ext cx="3362325" cy="447675"/>
    <xdr:sp macro="" textlink="">
      <xdr:nvSpPr>
        <xdr:cNvPr id="2" name="TextBox 1"/>
        <xdr:cNvSpPr txBox="1"/>
      </xdr:nvSpPr>
      <xdr:spPr>
        <a:xfrm>
          <a:off x="2771775" y="47624"/>
          <a:ext cx="3362325" cy="4476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zh-CN" altLang="en-US" sz="2000"/>
            <a:t>财政拨款收支总体情况表</a:t>
          </a:r>
        </a:p>
      </xdr:txBody>
    </xdr:sp>
    <xdr:clientData/>
  </xdr:oneCellAnchor>
  <xdr:oneCellAnchor>
    <xdr:from>
      <xdr:col>3</xdr:col>
      <xdr:colOff>590551</xdr:colOff>
      <xdr:row>1</xdr:row>
      <xdr:rowOff>76200</xdr:rowOff>
    </xdr:from>
    <xdr:ext cx="914400" cy="219075"/>
    <xdr:sp macro="" textlink="">
      <xdr:nvSpPr>
        <xdr:cNvPr id="3" name="TextBox 2"/>
        <xdr:cNvSpPr txBox="1"/>
      </xdr:nvSpPr>
      <xdr:spPr>
        <a:xfrm>
          <a:off x="8715376" y="247650"/>
          <a:ext cx="914400" cy="2190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zh-CN" altLang="en-US" sz="1000">
              <a:latin typeface="+mn-ea"/>
              <a:ea typeface="+mn-ea"/>
            </a:rPr>
            <a:t>部门公开表</a:t>
          </a:r>
          <a:r>
            <a:rPr lang="en-US" altLang="zh-CN" sz="1000">
              <a:latin typeface="+mn-ea"/>
              <a:ea typeface="+mn-ea"/>
            </a:rPr>
            <a:t>4</a:t>
          </a:r>
          <a:endParaRPr lang="zh-CN" altLang="en-US" sz="1000">
            <a:latin typeface="+mn-ea"/>
            <a:ea typeface="+mn-ea"/>
          </a:endParaRPr>
        </a:p>
      </xdr:txBody>
    </xdr:sp>
    <xdr:clientData/>
  </xdr:oneCellAnchor>
  <xdr:oneCellAnchor>
    <xdr:from>
      <xdr:col>3</xdr:col>
      <xdr:colOff>647700</xdr:colOff>
      <xdr:row>2</xdr:row>
      <xdr:rowOff>152399</xdr:rowOff>
    </xdr:from>
    <xdr:ext cx="876301" cy="247651"/>
    <xdr:sp macro="" textlink="">
      <xdr:nvSpPr>
        <xdr:cNvPr id="4" name="TextBox 3"/>
        <xdr:cNvSpPr txBox="1"/>
      </xdr:nvSpPr>
      <xdr:spPr>
        <a:xfrm>
          <a:off x="8772525" y="571499"/>
          <a:ext cx="876301" cy="247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zh-CN" altLang="en-US" sz="1000">
              <a:latin typeface="+mn-ea"/>
              <a:ea typeface="+mn-ea"/>
            </a:rPr>
            <a:t>单位：万元</a:t>
          </a:r>
        </a:p>
      </xdr:txBody>
    </xdr:sp>
    <xdr:clientData/>
  </xdr:oneCellAnchor>
  <xdr:oneCellAnchor>
    <xdr:from>
      <xdr:col>0</xdr:col>
      <xdr:colOff>9525</xdr:colOff>
      <xdr:row>2</xdr:row>
      <xdr:rowOff>133349</xdr:rowOff>
    </xdr:from>
    <xdr:ext cx="1914525" cy="209551"/>
    <xdr:sp macro="" textlink="">
      <xdr:nvSpPr>
        <xdr:cNvPr id="5" name="TextBox 4"/>
        <xdr:cNvSpPr txBox="1"/>
      </xdr:nvSpPr>
      <xdr:spPr>
        <a:xfrm>
          <a:off x="9525" y="819149"/>
          <a:ext cx="1914525" cy="2095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zh-CN" altLang="en-US" sz="1000">
              <a:latin typeface="+mn-ea"/>
              <a:ea typeface="+mn-ea"/>
            </a:rPr>
            <a:t>部门：中共罗山县委老干部局</a:t>
          </a: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2</xdr:col>
      <xdr:colOff>323850</xdr:colOff>
      <xdr:row>0</xdr:row>
      <xdr:rowOff>95249</xdr:rowOff>
    </xdr:from>
    <xdr:ext cx="3790950" cy="447675"/>
    <xdr:sp macro="" textlink="">
      <xdr:nvSpPr>
        <xdr:cNvPr id="2" name="TextBox 1"/>
        <xdr:cNvSpPr txBox="1"/>
      </xdr:nvSpPr>
      <xdr:spPr>
        <a:xfrm>
          <a:off x="3209925" y="95249"/>
          <a:ext cx="3790950" cy="4476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zh-CN" altLang="en-US" sz="2000"/>
            <a:t>一般公共预算支出情况表</a:t>
          </a:r>
        </a:p>
      </xdr:txBody>
    </xdr:sp>
    <xdr:clientData/>
  </xdr:oneCellAnchor>
  <xdr:oneCellAnchor>
    <xdr:from>
      <xdr:col>9</xdr:col>
      <xdr:colOff>771526</xdr:colOff>
      <xdr:row>1</xdr:row>
      <xdr:rowOff>142876</xdr:rowOff>
    </xdr:from>
    <xdr:ext cx="904874" cy="209550"/>
    <xdr:sp macro="" textlink="">
      <xdr:nvSpPr>
        <xdr:cNvPr id="3" name="TextBox 2"/>
        <xdr:cNvSpPr txBox="1"/>
      </xdr:nvSpPr>
      <xdr:spPr>
        <a:xfrm>
          <a:off x="10086976" y="476251"/>
          <a:ext cx="904874" cy="2095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zh-CN" altLang="en-US" sz="1000">
              <a:latin typeface="+mn-ea"/>
              <a:ea typeface="+mn-ea"/>
            </a:rPr>
            <a:t>部门公开表</a:t>
          </a:r>
          <a:r>
            <a:rPr lang="en-US" altLang="zh-CN" sz="1000">
              <a:latin typeface="+mn-ea"/>
              <a:ea typeface="+mn-ea"/>
            </a:rPr>
            <a:t>5</a:t>
          </a:r>
          <a:endParaRPr lang="zh-CN" altLang="en-US" sz="1000">
            <a:latin typeface="+mn-ea"/>
            <a:ea typeface="+mn-ea"/>
          </a:endParaRPr>
        </a:p>
      </xdr:txBody>
    </xdr:sp>
    <xdr:clientData/>
  </xdr:oneCellAnchor>
  <xdr:oneCellAnchor>
    <xdr:from>
      <xdr:col>10</xdr:col>
      <xdr:colOff>19050</xdr:colOff>
      <xdr:row>2</xdr:row>
      <xdr:rowOff>19050</xdr:rowOff>
    </xdr:from>
    <xdr:ext cx="1000125" cy="219075"/>
    <xdr:sp macro="" textlink="">
      <xdr:nvSpPr>
        <xdr:cNvPr id="4" name="TextBox 3"/>
        <xdr:cNvSpPr txBox="1"/>
      </xdr:nvSpPr>
      <xdr:spPr>
        <a:xfrm>
          <a:off x="9705975" y="685800"/>
          <a:ext cx="1000125" cy="2190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zh-CN" altLang="en-US" sz="1000">
              <a:latin typeface="+mn-ea"/>
              <a:ea typeface="+mn-ea"/>
            </a:rPr>
            <a:t>单位：万元</a:t>
          </a:r>
        </a:p>
      </xdr:txBody>
    </xdr:sp>
    <xdr:clientData/>
  </xdr:oneCellAnchor>
  <xdr:oneCellAnchor>
    <xdr:from>
      <xdr:col>0</xdr:col>
      <xdr:colOff>0</xdr:colOff>
      <xdr:row>2</xdr:row>
      <xdr:rowOff>0</xdr:rowOff>
    </xdr:from>
    <xdr:ext cx="1933574" cy="247651"/>
    <xdr:sp macro="" textlink="">
      <xdr:nvSpPr>
        <xdr:cNvPr id="5" name="TextBox 4"/>
        <xdr:cNvSpPr txBox="1"/>
      </xdr:nvSpPr>
      <xdr:spPr>
        <a:xfrm>
          <a:off x="0" y="981074"/>
          <a:ext cx="1933574" cy="247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zh-CN" altLang="en-US" sz="1000">
              <a:latin typeface="+mn-ea"/>
              <a:ea typeface="+mn-ea"/>
            </a:rPr>
            <a:t>部门：中共罗山县委老干部局</a:t>
          </a:r>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1</xdr:col>
      <xdr:colOff>695325</xdr:colOff>
      <xdr:row>0</xdr:row>
      <xdr:rowOff>38099</xdr:rowOff>
    </xdr:from>
    <xdr:ext cx="3362325" cy="447675"/>
    <xdr:sp macro="" textlink="">
      <xdr:nvSpPr>
        <xdr:cNvPr id="2" name="TextBox 1"/>
        <xdr:cNvSpPr txBox="1"/>
      </xdr:nvSpPr>
      <xdr:spPr>
        <a:xfrm>
          <a:off x="1428750" y="38099"/>
          <a:ext cx="3362325" cy="4476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zh-CN" altLang="en-US" sz="1800"/>
            <a:t>一般公共预算基本支出情况表</a:t>
          </a:r>
        </a:p>
      </xdr:txBody>
    </xdr:sp>
    <xdr:clientData/>
  </xdr:oneCellAnchor>
  <xdr:oneCellAnchor>
    <xdr:from>
      <xdr:col>4</xdr:col>
      <xdr:colOff>85726</xdr:colOff>
      <xdr:row>2</xdr:row>
      <xdr:rowOff>38099</xdr:rowOff>
    </xdr:from>
    <xdr:ext cx="914400" cy="285751"/>
    <xdr:sp macro="" textlink="">
      <xdr:nvSpPr>
        <xdr:cNvPr id="3" name="TextBox 2"/>
        <xdr:cNvSpPr txBox="1"/>
      </xdr:nvSpPr>
      <xdr:spPr>
        <a:xfrm>
          <a:off x="5724526" y="380999"/>
          <a:ext cx="914400" cy="2857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zh-CN" altLang="en-US" sz="1000">
              <a:latin typeface="+mn-ea"/>
              <a:ea typeface="+mn-ea"/>
            </a:rPr>
            <a:t>部门公开表</a:t>
          </a:r>
          <a:r>
            <a:rPr lang="en-US" altLang="zh-CN" sz="1000">
              <a:latin typeface="+mn-ea"/>
              <a:ea typeface="+mn-ea"/>
            </a:rPr>
            <a:t>6</a:t>
          </a:r>
          <a:endParaRPr lang="zh-CN" altLang="en-US" sz="1000">
            <a:latin typeface="+mn-ea"/>
            <a:ea typeface="+mn-ea"/>
          </a:endParaRPr>
        </a:p>
      </xdr:txBody>
    </xdr:sp>
    <xdr:clientData/>
  </xdr:oneCellAnchor>
  <xdr:oneCellAnchor>
    <xdr:from>
      <xdr:col>4</xdr:col>
      <xdr:colOff>142875</xdr:colOff>
      <xdr:row>3</xdr:row>
      <xdr:rowOff>114300</xdr:rowOff>
    </xdr:from>
    <xdr:ext cx="866775" cy="200025"/>
    <xdr:sp macro="" textlink="">
      <xdr:nvSpPr>
        <xdr:cNvPr id="4" name="TextBox 3"/>
        <xdr:cNvSpPr txBox="1"/>
      </xdr:nvSpPr>
      <xdr:spPr>
        <a:xfrm>
          <a:off x="5781675" y="628650"/>
          <a:ext cx="866775"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zh-CN" altLang="en-US" sz="1000">
              <a:latin typeface="+mn-ea"/>
              <a:ea typeface="+mn-ea"/>
            </a:rPr>
            <a:t>单位：万元</a:t>
          </a:r>
        </a:p>
      </xdr:txBody>
    </xdr:sp>
    <xdr:clientData/>
  </xdr:oneCellAnchor>
  <xdr:oneCellAnchor>
    <xdr:from>
      <xdr:col>0</xdr:col>
      <xdr:colOff>47625</xdr:colOff>
      <xdr:row>3</xdr:row>
      <xdr:rowOff>57149</xdr:rowOff>
    </xdr:from>
    <xdr:ext cx="2305050" cy="285751"/>
    <xdr:sp macro="" textlink="">
      <xdr:nvSpPr>
        <xdr:cNvPr id="5" name="TextBox 4"/>
        <xdr:cNvSpPr txBox="1"/>
      </xdr:nvSpPr>
      <xdr:spPr>
        <a:xfrm>
          <a:off x="47625" y="571499"/>
          <a:ext cx="2305050" cy="2857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zh-CN" altLang="en-US" sz="1000">
              <a:latin typeface="+mn-ea"/>
              <a:ea typeface="+mn-ea"/>
            </a:rPr>
            <a:t>部门：中共罗山县委老干部局</a:t>
          </a:r>
        </a:p>
      </xdr:txBody>
    </xdr:sp>
    <xdr:clientData/>
  </xdr:oneCellAnchor>
  <xdr:oneCellAnchor>
    <xdr:from>
      <xdr:col>8</xdr:col>
      <xdr:colOff>85725</xdr:colOff>
      <xdr:row>7</xdr:row>
      <xdr:rowOff>57149</xdr:rowOff>
    </xdr:from>
    <xdr:ext cx="2305050" cy="285751"/>
    <xdr:sp macro="" textlink="">
      <xdr:nvSpPr>
        <xdr:cNvPr id="9" name="TextBox 8"/>
        <xdr:cNvSpPr txBox="1"/>
      </xdr:nvSpPr>
      <xdr:spPr>
        <a:xfrm>
          <a:off x="8515350" y="1466849"/>
          <a:ext cx="2305050" cy="2857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zh-CN" altLang="en-US" sz="1000">
            <a:latin typeface="+mn-ea"/>
            <a:ea typeface="+mn-ea"/>
          </a:endParaRPr>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19</xdr:col>
      <xdr:colOff>19051</xdr:colOff>
      <xdr:row>1</xdr:row>
      <xdr:rowOff>114300</xdr:rowOff>
    </xdr:from>
    <xdr:ext cx="828674" cy="242374"/>
    <xdr:sp macro="" textlink="">
      <xdr:nvSpPr>
        <xdr:cNvPr id="2" name="TextBox 1"/>
        <xdr:cNvSpPr txBox="1"/>
      </xdr:nvSpPr>
      <xdr:spPr>
        <a:xfrm>
          <a:off x="9572626" y="295275"/>
          <a:ext cx="828674" cy="242374"/>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r>
            <a:rPr lang="zh-CN" altLang="en-US" sz="900"/>
            <a:t>部门公开表</a:t>
          </a:r>
          <a:r>
            <a:rPr lang="en-US" altLang="zh-CN" sz="900"/>
            <a:t>7</a:t>
          </a:r>
          <a:endParaRPr lang="zh-CN" altLang="en-US" sz="900"/>
        </a:p>
      </xdr:txBody>
    </xdr:sp>
    <xdr:clientData/>
  </xdr:oneCellAnchor>
  <xdr:oneCellAnchor>
    <xdr:from>
      <xdr:col>0</xdr:col>
      <xdr:colOff>28575</xdr:colOff>
      <xdr:row>1</xdr:row>
      <xdr:rowOff>323850</xdr:rowOff>
    </xdr:from>
    <xdr:ext cx="2305050" cy="285751"/>
    <xdr:sp macro="" textlink="">
      <xdr:nvSpPr>
        <xdr:cNvPr id="3" name="TextBox 2"/>
        <xdr:cNvSpPr txBox="1"/>
      </xdr:nvSpPr>
      <xdr:spPr>
        <a:xfrm>
          <a:off x="28575" y="504825"/>
          <a:ext cx="2305050" cy="2857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zh-CN" altLang="en-US" sz="1000">
              <a:latin typeface="+mn-ea"/>
              <a:ea typeface="+mn-ea"/>
            </a:rPr>
            <a:t>部门：中共罗山县委老干部局</a:t>
          </a:r>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5</xdr:col>
      <xdr:colOff>123824</xdr:colOff>
      <xdr:row>0</xdr:row>
      <xdr:rowOff>104774</xdr:rowOff>
    </xdr:from>
    <xdr:ext cx="3762375" cy="447675"/>
    <xdr:sp macro="" textlink="">
      <xdr:nvSpPr>
        <xdr:cNvPr id="2" name="TextBox 1"/>
        <xdr:cNvSpPr txBox="1"/>
      </xdr:nvSpPr>
      <xdr:spPr>
        <a:xfrm>
          <a:off x="3067049" y="104774"/>
          <a:ext cx="3762375" cy="4476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zh-CN" altLang="en-US" sz="1600"/>
            <a:t>一般公共预算“三公”经费支出情况表</a:t>
          </a:r>
        </a:p>
      </xdr:txBody>
    </xdr:sp>
    <xdr:clientData/>
  </xdr:oneCellAnchor>
  <xdr:oneCellAnchor>
    <xdr:from>
      <xdr:col>16</xdr:col>
      <xdr:colOff>19051</xdr:colOff>
      <xdr:row>2</xdr:row>
      <xdr:rowOff>9524</xdr:rowOff>
    </xdr:from>
    <xdr:ext cx="914400" cy="285751"/>
    <xdr:sp macro="" textlink="">
      <xdr:nvSpPr>
        <xdr:cNvPr id="3" name="TextBox 2"/>
        <xdr:cNvSpPr txBox="1"/>
      </xdr:nvSpPr>
      <xdr:spPr>
        <a:xfrm>
          <a:off x="9048751" y="476249"/>
          <a:ext cx="914400" cy="2857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zh-CN" altLang="en-US" sz="1000">
              <a:latin typeface="+mn-ea"/>
              <a:ea typeface="+mn-ea"/>
            </a:rPr>
            <a:t>部门公开表</a:t>
          </a:r>
          <a:r>
            <a:rPr lang="en-US" altLang="zh-CN" sz="1000">
              <a:latin typeface="+mn-ea"/>
              <a:ea typeface="+mn-ea"/>
            </a:rPr>
            <a:t>7</a:t>
          </a:r>
          <a:endParaRPr lang="zh-CN" altLang="en-US" sz="1000">
            <a:latin typeface="+mn-ea"/>
            <a:ea typeface="+mn-ea"/>
          </a:endParaRPr>
        </a:p>
      </xdr:txBody>
    </xdr:sp>
    <xdr:clientData/>
  </xdr:oneCellAnchor>
  <xdr:oneCellAnchor>
    <xdr:from>
      <xdr:col>16</xdr:col>
      <xdr:colOff>66675</xdr:colOff>
      <xdr:row>3</xdr:row>
      <xdr:rowOff>133349</xdr:rowOff>
    </xdr:from>
    <xdr:ext cx="990599" cy="285751"/>
    <xdr:sp macro="" textlink="">
      <xdr:nvSpPr>
        <xdr:cNvPr id="4" name="TextBox 3"/>
        <xdr:cNvSpPr txBox="1"/>
      </xdr:nvSpPr>
      <xdr:spPr>
        <a:xfrm>
          <a:off x="9096375" y="771524"/>
          <a:ext cx="990599" cy="2857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zh-CN" altLang="en-US" sz="1000">
              <a:latin typeface="+mn-ea"/>
              <a:ea typeface="+mn-ea"/>
            </a:rPr>
            <a:t> 单位：万元</a:t>
          </a:r>
        </a:p>
      </xdr:txBody>
    </xdr:sp>
    <xdr:clientData/>
  </xdr:oneCellAnchor>
  <xdr:oneCellAnchor>
    <xdr:from>
      <xdr:col>0</xdr:col>
      <xdr:colOff>0</xdr:colOff>
      <xdr:row>3</xdr:row>
      <xdr:rowOff>123824</xdr:rowOff>
    </xdr:from>
    <xdr:ext cx="2343150" cy="285751"/>
    <xdr:sp macro="" textlink="">
      <xdr:nvSpPr>
        <xdr:cNvPr id="5" name="TextBox 4"/>
        <xdr:cNvSpPr txBox="1"/>
      </xdr:nvSpPr>
      <xdr:spPr>
        <a:xfrm>
          <a:off x="0" y="761999"/>
          <a:ext cx="2343150" cy="2857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zh-CN" altLang="en-US" sz="1000">
              <a:latin typeface="+mn-ea"/>
              <a:ea typeface="+mn-ea"/>
            </a:rPr>
            <a:t>部门：中共罗山县委老干部局</a:t>
          </a:r>
        </a:p>
      </xdr:txBody>
    </xdr:sp>
    <xdr:clientData/>
  </xdr:oneCellAnchor>
  <xdr:oneCellAnchor>
    <xdr:from>
      <xdr:col>0</xdr:col>
      <xdr:colOff>38100</xdr:colOff>
      <xdr:row>9</xdr:row>
      <xdr:rowOff>104774</xdr:rowOff>
    </xdr:from>
    <xdr:ext cx="6762750" cy="647701"/>
    <xdr:sp macro="" textlink="">
      <xdr:nvSpPr>
        <xdr:cNvPr id="6" name="TextBox 5"/>
        <xdr:cNvSpPr txBox="1"/>
      </xdr:nvSpPr>
      <xdr:spPr>
        <a:xfrm>
          <a:off x="38100" y="2905124"/>
          <a:ext cx="6762750" cy="64770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zh-CN" altLang="en-US" sz="1000">
              <a:latin typeface="+mn-ea"/>
              <a:ea typeface="+mn-ea"/>
            </a:rPr>
            <a:t>说明：</a:t>
          </a:r>
          <a:r>
            <a:rPr lang="en-US" altLang="zh-CN" sz="1000">
              <a:latin typeface="+mn-ea"/>
              <a:ea typeface="+mn-ea"/>
            </a:rPr>
            <a:t>1</a:t>
          </a:r>
          <a:r>
            <a:rPr lang="zh-CN" altLang="en-US" sz="1000">
              <a:latin typeface="+mn-ea"/>
              <a:ea typeface="+mn-ea"/>
            </a:rPr>
            <a:t>、公车改革后，罗山县委老干部局保留老干部专用车一辆，所以有“公务车运行维护费”费用产生。</a:t>
          </a:r>
          <a:endParaRPr lang="en-US" altLang="zh-CN" sz="1000">
            <a:latin typeface="+mn-ea"/>
            <a:ea typeface="+mn-ea"/>
          </a:endParaRPr>
        </a:p>
        <a:p>
          <a:r>
            <a:rPr lang="en-US" altLang="zh-CN" sz="1000">
              <a:latin typeface="+mn-ea"/>
              <a:ea typeface="+mn-ea"/>
            </a:rPr>
            <a:t>      2</a:t>
          </a:r>
          <a:r>
            <a:rPr lang="zh-CN" altLang="en-US" sz="1000">
              <a:latin typeface="+mn-ea"/>
              <a:ea typeface="+mn-ea"/>
            </a:rPr>
            <a:t>、老干部工作特殊性，有一定的公务接待费用。</a:t>
          </a:r>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15</xdr:col>
      <xdr:colOff>76200</xdr:colOff>
      <xdr:row>1</xdr:row>
      <xdr:rowOff>57150</xdr:rowOff>
    </xdr:from>
    <xdr:ext cx="923925" cy="285751"/>
    <xdr:sp macro="" textlink="">
      <xdr:nvSpPr>
        <xdr:cNvPr id="2" name="TextBox 1"/>
        <xdr:cNvSpPr txBox="1"/>
      </xdr:nvSpPr>
      <xdr:spPr>
        <a:xfrm>
          <a:off x="9305925" y="238125"/>
          <a:ext cx="923925" cy="2857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zh-CN" altLang="en-US" sz="900">
              <a:latin typeface="+mn-ea"/>
              <a:ea typeface="+mn-ea"/>
            </a:rPr>
            <a:t>部门公开表</a:t>
          </a:r>
          <a:r>
            <a:rPr lang="en-US" altLang="zh-CN" sz="900">
              <a:latin typeface="+mn-ea"/>
              <a:ea typeface="+mn-ea"/>
            </a:rPr>
            <a:t>9</a:t>
          </a:r>
          <a:endParaRPr lang="zh-CN" altLang="en-US" sz="900">
            <a:latin typeface="+mn-ea"/>
            <a:ea typeface="+mn-ea"/>
          </a:endParaRPr>
        </a:p>
      </xdr:txBody>
    </xdr:sp>
    <xdr:clientData/>
  </xdr:oneCellAnchor>
  <xdr:oneCellAnchor>
    <xdr:from>
      <xdr:col>0</xdr:col>
      <xdr:colOff>0</xdr:colOff>
      <xdr:row>2</xdr:row>
      <xdr:rowOff>19050</xdr:rowOff>
    </xdr:from>
    <xdr:ext cx="2343150" cy="285751"/>
    <xdr:sp macro="" textlink="">
      <xdr:nvSpPr>
        <xdr:cNvPr id="3" name="TextBox 2"/>
        <xdr:cNvSpPr txBox="1"/>
      </xdr:nvSpPr>
      <xdr:spPr>
        <a:xfrm>
          <a:off x="0" y="561975"/>
          <a:ext cx="2343150" cy="2857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zh-CN" altLang="en-US" sz="900">
              <a:latin typeface="+mn-ea"/>
              <a:ea typeface="+mn-ea"/>
            </a:rPr>
            <a:t>部门：中共罗山县委老干部局</a:t>
          </a:r>
        </a:p>
      </xdr:txBody>
    </xdr:sp>
    <xdr:clientData/>
  </xdr:oneCellAnchor>
  <xdr:oneCellAnchor>
    <xdr:from>
      <xdr:col>0</xdr:col>
      <xdr:colOff>238126</xdr:colOff>
      <xdr:row>9</xdr:row>
      <xdr:rowOff>66675</xdr:rowOff>
    </xdr:from>
    <xdr:ext cx="8077200" cy="325730"/>
    <xdr:sp macro="" textlink="">
      <xdr:nvSpPr>
        <xdr:cNvPr id="4" name="TextBox 3"/>
        <xdr:cNvSpPr txBox="1"/>
      </xdr:nvSpPr>
      <xdr:spPr>
        <a:xfrm>
          <a:off x="238126" y="2495550"/>
          <a:ext cx="8077200" cy="32573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r>
            <a:rPr lang="zh-CN" altLang="en-US" sz="1400"/>
            <a:t>备注：本单位</a:t>
          </a:r>
          <a:r>
            <a:rPr lang="en-US" altLang="zh-CN" sz="1400"/>
            <a:t>2022</a:t>
          </a:r>
          <a:r>
            <a:rPr lang="zh-CN" altLang="en-US" sz="1400"/>
            <a:t>年未发生项目支出，故未进行项目绩效评价，此表为空。</a:t>
          </a:r>
        </a:p>
      </xdr:txBody>
    </xdr:sp>
    <xdr:clientData/>
  </xdr:one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dimension ref="A4:E30"/>
  <sheetViews>
    <sheetView tabSelected="1" workbookViewId="0">
      <selection activeCell="J23" sqref="J23"/>
    </sheetView>
  </sheetViews>
  <sheetFormatPr defaultRowHeight="13.5"/>
  <cols>
    <col min="1" max="1" width="39.125" customWidth="1"/>
    <col min="2" max="2" width="22.25" customWidth="1"/>
    <col min="3" max="3" width="42.875" customWidth="1"/>
    <col min="4" max="4" width="23.875" customWidth="1"/>
    <col min="5" max="5" width="9.5" bestFit="1" customWidth="1"/>
  </cols>
  <sheetData>
    <row r="4" spans="1:5" ht="19.5" customHeight="1"/>
    <row r="5" spans="1:5" ht="17.25" customHeight="1">
      <c r="A5" s="137" t="s">
        <v>28</v>
      </c>
      <c r="B5" s="137"/>
      <c r="C5" s="137" t="s">
        <v>29</v>
      </c>
      <c r="D5" s="137"/>
    </row>
    <row r="6" spans="1:5" ht="17.25" customHeight="1">
      <c r="A6" s="4" t="s">
        <v>30</v>
      </c>
      <c r="B6" s="4" t="s">
        <v>7</v>
      </c>
      <c r="C6" s="4" t="s">
        <v>31</v>
      </c>
      <c r="D6" s="4" t="s">
        <v>7</v>
      </c>
    </row>
    <row r="7" spans="1:5" ht="17.25" customHeight="1">
      <c r="A7" s="41" t="s">
        <v>70</v>
      </c>
      <c r="B7" s="64">
        <v>158.05000000000001</v>
      </c>
      <c r="C7" s="41" t="s">
        <v>67</v>
      </c>
      <c r="D7" s="1"/>
    </row>
    <row r="8" spans="1:5" ht="17.25" customHeight="1">
      <c r="A8" s="41" t="s">
        <v>71</v>
      </c>
      <c r="B8" s="1"/>
      <c r="C8" s="44" t="s">
        <v>68</v>
      </c>
      <c r="D8" s="1"/>
    </row>
    <row r="9" spans="1:5" ht="17.25" customHeight="1">
      <c r="A9" s="43" t="s">
        <v>72</v>
      </c>
      <c r="B9" s="1"/>
      <c r="C9" s="44" t="s">
        <v>142</v>
      </c>
      <c r="D9" s="1"/>
    </row>
    <row r="10" spans="1:5" ht="17.25" customHeight="1">
      <c r="A10" s="43" t="s">
        <v>73</v>
      </c>
      <c r="B10" s="1"/>
      <c r="C10" s="44" t="s">
        <v>143</v>
      </c>
      <c r="D10" s="1"/>
    </row>
    <row r="11" spans="1:5" ht="17.25" customHeight="1">
      <c r="A11" s="45" t="s">
        <v>74</v>
      </c>
      <c r="B11" s="1"/>
      <c r="C11" s="44" t="s">
        <v>144</v>
      </c>
      <c r="D11" s="1"/>
    </row>
    <row r="12" spans="1:5" ht="17.25" customHeight="1">
      <c r="A12" s="3"/>
      <c r="B12" s="1"/>
      <c r="C12" s="44" t="s">
        <v>145</v>
      </c>
      <c r="D12" s="41"/>
    </row>
    <row r="13" spans="1:5" ht="17.25" customHeight="1">
      <c r="A13" s="5"/>
      <c r="B13" s="1"/>
      <c r="C13" s="44" t="s">
        <v>146</v>
      </c>
      <c r="D13" s="1"/>
    </row>
    <row r="14" spans="1:5" ht="17.25" customHeight="1">
      <c r="A14" s="7"/>
      <c r="B14" s="1"/>
      <c r="C14" s="46" t="s">
        <v>147</v>
      </c>
      <c r="D14" s="64">
        <v>146.4</v>
      </c>
      <c r="E14" s="79"/>
    </row>
    <row r="15" spans="1:5" s="40" customFormat="1" ht="17.25" customHeight="1">
      <c r="A15" s="73"/>
      <c r="B15" s="41"/>
      <c r="C15" s="74" t="s">
        <v>148</v>
      </c>
      <c r="D15" s="75">
        <v>4.66</v>
      </c>
      <c r="E15" s="79"/>
    </row>
    <row r="16" spans="1:5" s="40" customFormat="1" ht="17.25" customHeight="1">
      <c r="A16" s="73"/>
      <c r="B16" s="41"/>
      <c r="C16" s="74" t="s">
        <v>130</v>
      </c>
      <c r="D16" s="41"/>
      <c r="E16" s="79"/>
    </row>
    <row r="17" spans="1:5" s="40" customFormat="1" ht="17.25" customHeight="1">
      <c r="A17" s="73"/>
      <c r="B17" s="41"/>
      <c r="C17" s="74" t="s">
        <v>131</v>
      </c>
      <c r="D17" s="41"/>
      <c r="E17" s="79"/>
    </row>
    <row r="18" spans="1:5" s="40" customFormat="1" ht="17.25" customHeight="1">
      <c r="A18" s="73"/>
      <c r="B18" s="41"/>
      <c r="C18" s="74" t="s">
        <v>132</v>
      </c>
      <c r="D18" s="41"/>
      <c r="E18" s="79"/>
    </row>
    <row r="19" spans="1:5" s="40" customFormat="1" ht="17.25" customHeight="1">
      <c r="A19" s="73"/>
      <c r="B19" s="41"/>
      <c r="C19" s="74" t="s">
        <v>133</v>
      </c>
      <c r="D19" s="41"/>
      <c r="E19" s="79"/>
    </row>
    <row r="20" spans="1:5" s="40" customFormat="1" ht="17.25" customHeight="1">
      <c r="A20" s="73"/>
      <c r="B20" s="41"/>
      <c r="C20" s="74" t="s">
        <v>134</v>
      </c>
      <c r="D20" s="41"/>
      <c r="E20" s="79"/>
    </row>
    <row r="21" spans="1:5" s="40" customFormat="1" ht="17.25" customHeight="1">
      <c r="A21" s="73"/>
      <c r="B21" s="41"/>
      <c r="C21" s="74" t="s">
        <v>135</v>
      </c>
      <c r="D21" s="41"/>
      <c r="E21" s="79"/>
    </row>
    <row r="22" spans="1:5" s="40" customFormat="1" ht="17.25" customHeight="1">
      <c r="A22" s="73"/>
      <c r="B22" s="41"/>
      <c r="C22" s="74" t="s">
        <v>136</v>
      </c>
      <c r="D22" s="41"/>
      <c r="E22" s="79"/>
    </row>
    <row r="23" spans="1:5" s="40" customFormat="1" ht="17.25" customHeight="1">
      <c r="A23" s="73"/>
      <c r="B23" s="41"/>
      <c r="C23" s="74" t="s">
        <v>137</v>
      </c>
      <c r="D23" s="41"/>
      <c r="E23" s="79"/>
    </row>
    <row r="24" spans="1:5" s="40" customFormat="1" ht="17.25" customHeight="1">
      <c r="A24" s="73"/>
      <c r="B24" s="41"/>
      <c r="C24" s="74" t="s">
        <v>138</v>
      </c>
      <c r="D24" s="41"/>
      <c r="E24" s="79"/>
    </row>
    <row r="25" spans="1:5" s="40" customFormat="1" ht="17.25" customHeight="1">
      <c r="A25" s="73"/>
      <c r="B25" s="41"/>
      <c r="C25" s="74" t="s">
        <v>139</v>
      </c>
      <c r="D25" s="64">
        <v>6.99</v>
      </c>
      <c r="E25" s="79"/>
    </row>
    <row r="26" spans="1:5" s="40" customFormat="1" ht="17.25" customHeight="1">
      <c r="A26" s="73"/>
      <c r="B26" s="41"/>
      <c r="C26" s="74" t="s">
        <v>140</v>
      </c>
      <c r="D26" s="41"/>
      <c r="E26" s="79"/>
    </row>
    <row r="27" spans="1:5" s="40" customFormat="1" ht="17.25" customHeight="1">
      <c r="A27" s="73"/>
      <c r="B27" s="41"/>
      <c r="C27" s="74" t="s">
        <v>141</v>
      </c>
      <c r="D27" s="41"/>
    </row>
    <row r="28" spans="1:5" ht="17.25" customHeight="1">
      <c r="A28" s="41" t="s">
        <v>62</v>
      </c>
      <c r="B28" s="1"/>
      <c r="C28" s="41" t="s">
        <v>69</v>
      </c>
      <c r="D28" s="1"/>
    </row>
    <row r="29" spans="1:5" ht="17.25" customHeight="1">
      <c r="A29" s="42" t="s">
        <v>75</v>
      </c>
      <c r="B29" s="1">
        <f>B7+B8+B9+B10+B11+B28</f>
        <v>158.05000000000001</v>
      </c>
      <c r="C29" s="42" t="s">
        <v>76</v>
      </c>
      <c r="D29" s="64">
        <f>D14+D15+D25</f>
        <v>158.05000000000001</v>
      </c>
    </row>
    <row r="30" spans="1:5">
      <c r="C30" s="2"/>
    </row>
  </sheetData>
  <mergeCells count="2">
    <mergeCell ref="A5:B5"/>
    <mergeCell ref="C5:D5"/>
  </mergeCells>
  <phoneticPr fontId="1" type="noConversion"/>
  <pageMargins left="1.01" right="0.70866141732283472" top="0.74803149606299213" bottom="0.44" header="0.31496062992125984" footer="0.31496062992125984"/>
  <pageSetup paperSize="9" orientation="landscape" horizontalDpi="0" verticalDpi="0" r:id="rId1"/>
  <drawing r:id="rId2"/>
</worksheet>
</file>

<file path=xl/worksheets/sheet10.xml><?xml version="1.0" encoding="utf-8"?>
<worksheet xmlns="http://schemas.openxmlformats.org/spreadsheetml/2006/main" xmlns:r="http://schemas.openxmlformats.org/officeDocument/2006/relationships">
  <dimension ref="A1:F15"/>
  <sheetViews>
    <sheetView workbookViewId="0">
      <selection activeCell="C21" sqref="C21"/>
    </sheetView>
  </sheetViews>
  <sheetFormatPr defaultRowHeight="13.5"/>
  <cols>
    <col min="1" max="1" width="22" customWidth="1"/>
    <col min="2" max="2" width="34" customWidth="1"/>
    <col min="3" max="5" width="22" customWidth="1"/>
    <col min="6" max="6" width="14.375" customWidth="1"/>
  </cols>
  <sheetData>
    <row r="1" spans="1:6" ht="33" customHeight="1"/>
    <row r="2" spans="1:6" ht="33" customHeight="1"/>
    <row r="3" spans="1:6" ht="29.25" customHeight="1"/>
    <row r="4" spans="1:6" ht="30" customHeight="1">
      <c r="A4" s="156" t="s">
        <v>8</v>
      </c>
      <c r="B4" s="156" t="s">
        <v>9</v>
      </c>
      <c r="C4" s="160" t="s">
        <v>32</v>
      </c>
      <c r="D4" s="161"/>
      <c r="E4" s="162"/>
      <c r="F4" s="18"/>
    </row>
    <row r="5" spans="1:6" ht="30" customHeight="1">
      <c r="A5" s="157"/>
      <c r="B5" s="157"/>
      <c r="C5" s="4" t="s">
        <v>10</v>
      </c>
      <c r="D5" s="4" t="s">
        <v>33</v>
      </c>
      <c r="E5" s="4" t="s">
        <v>34</v>
      </c>
      <c r="F5" s="10"/>
    </row>
    <row r="6" spans="1:6" ht="30" customHeight="1">
      <c r="A6" s="1"/>
      <c r="B6" s="1"/>
      <c r="C6" s="25" t="s">
        <v>48</v>
      </c>
      <c r="D6" s="25" t="s">
        <v>48</v>
      </c>
      <c r="E6" s="25" t="s">
        <v>48</v>
      </c>
      <c r="F6" s="10"/>
    </row>
    <row r="7" spans="1:6" ht="30" customHeight="1">
      <c r="A7" s="5"/>
      <c r="B7" s="1"/>
      <c r="C7" s="1"/>
      <c r="D7" s="9"/>
      <c r="E7" s="1"/>
      <c r="F7" s="10"/>
    </row>
    <row r="8" spans="1:6" ht="30" customHeight="1">
      <c r="A8" s="5"/>
      <c r="B8" s="1"/>
      <c r="C8" s="1"/>
      <c r="D8" s="9"/>
      <c r="E8" s="1"/>
      <c r="F8" s="10"/>
    </row>
    <row r="9" spans="1:6" ht="30" customHeight="1">
      <c r="A9" s="6"/>
      <c r="B9" s="1"/>
      <c r="C9" s="1"/>
      <c r="D9" s="9"/>
      <c r="E9" s="1"/>
      <c r="F9" s="10"/>
    </row>
    <row r="10" spans="1:6" ht="30" customHeight="1">
      <c r="A10" s="3"/>
      <c r="B10" s="1"/>
      <c r="C10" s="1"/>
      <c r="D10" s="9"/>
      <c r="E10" s="1"/>
      <c r="F10" s="10"/>
    </row>
    <row r="11" spans="1:6" ht="30" customHeight="1">
      <c r="A11" s="5"/>
      <c r="B11" s="1"/>
      <c r="C11" s="1"/>
      <c r="D11" s="9"/>
      <c r="E11" s="1"/>
      <c r="F11" s="10"/>
    </row>
    <row r="12" spans="1:6" ht="30" customHeight="1">
      <c r="A12" s="7"/>
      <c r="B12" s="1"/>
      <c r="C12" s="1"/>
      <c r="D12" s="9"/>
      <c r="E12" s="1"/>
      <c r="F12" s="10"/>
    </row>
    <row r="13" spans="1:6" ht="30" customHeight="1">
      <c r="A13" s="1"/>
      <c r="B13" s="1"/>
      <c r="C13" s="1"/>
      <c r="D13" s="1"/>
      <c r="E13" s="1"/>
      <c r="F13" s="10"/>
    </row>
    <row r="14" spans="1:6" ht="30" customHeight="1">
      <c r="A14" s="4"/>
      <c r="B14" s="4" t="s">
        <v>10</v>
      </c>
      <c r="C14" s="1"/>
      <c r="D14" s="17"/>
      <c r="E14" s="1"/>
      <c r="F14" s="10"/>
    </row>
    <row r="15" spans="1:6" ht="22.5" customHeight="1">
      <c r="A15" s="167" t="s">
        <v>104</v>
      </c>
      <c r="B15" s="168"/>
      <c r="C15" s="168"/>
      <c r="D15" s="168"/>
      <c r="E15" s="168"/>
    </row>
  </sheetData>
  <mergeCells count="4">
    <mergeCell ref="C4:E4"/>
    <mergeCell ref="A4:A5"/>
    <mergeCell ref="B4:B5"/>
    <mergeCell ref="A15:E15"/>
  </mergeCells>
  <phoneticPr fontId="1" type="noConversion"/>
  <pageMargins left="0.7" right="0.7" top="0.75" bottom="0.75" header="0.3" footer="0.3"/>
  <pageSetup paperSize="9" orientation="landscape" horizontalDpi="0" verticalDpi="0" r:id="rId1"/>
  <drawing r:id="rId2"/>
</worksheet>
</file>

<file path=xl/worksheets/sheet11.xml><?xml version="1.0" encoding="utf-8"?>
<worksheet xmlns="http://schemas.openxmlformats.org/spreadsheetml/2006/main" xmlns:r="http://schemas.openxmlformats.org/officeDocument/2006/relationships">
  <dimension ref="A1:J62"/>
  <sheetViews>
    <sheetView topLeftCell="A10" workbookViewId="0">
      <selection activeCell="H5" sqref="H5"/>
    </sheetView>
  </sheetViews>
  <sheetFormatPr defaultColWidth="9" defaultRowHeight="14.25"/>
  <cols>
    <col min="1" max="1" width="14.375" style="88" customWidth="1"/>
    <col min="2" max="2" width="13.25" style="88" customWidth="1"/>
    <col min="3" max="3" width="16.875" style="88" customWidth="1"/>
    <col min="4" max="4" width="9" style="109"/>
    <col min="5" max="5" width="37.625" style="88" customWidth="1"/>
    <col min="6" max="6" width="44.625" style="118" customWidth="1"/>
    <col min="7" max="16384" width="9" style="88"/>
  </cols>
  <sheetData>
    <row r="1" spans="1:10" ht="24" customHeight="1">
      <c r="A1" s="209"/>
      <c r="B1" s="209"/>
      <c r="C1" s="209"/>
      <c r="D1" s="80"/>
      <c r="E1" s="110"/>
      <c r="F1" s="114"/>
      <c r="G1" s="40"/>
      <c r="H1" s="40"/>
      <c r="I1" s="40"/>
      <c r="J1" s="40"/>
    </row>
    <row r="2" spans="1:10" ht="39.75" customHeight="1">
      <c r="A2" s="210" t="s">
        <v>178</v>
      </c>
      <c r="B2" s="210"/>
      <c r="C2" s="210"/>
      <c r="D2" s="210"/>
      <c r="E2" s="210"/>
      <c r="F2" s="210"/>
      <c r="G2" s="40"/>
      <c r="H2" s="40"/>
      <c r="I2" s="40"/>
      <c r="J2" s="40"/>
    </row>
    <row r="3" spans="1:10" ht="21" customHeight="1">
      <c r="A3" s="89"/>
      <c r="B3" s="89"/>
      <c r="C3" s="89"/>
      <c r="D3" s="89"/>
      <c r="E3" s="120" t="s">
        <v>327</v>
      </c>
      <c r="F3" s="89"/>
      <c r="G3" s="40"/>
      <c r="H3" s="40"/>
      <c r="I3" s="40"/>
      <c r="J3" s="40"/>
    </row>
    <row r="4" spans="1:10" ht="22.5">
      <c r="A4" s="211"/>
      <c r="B4" s="211"/>
      <c r="C4" s="211"/>
      <c r="D4" s="211"/>
      <c r="E4" s="211"/>
      <c r="F4" s="211"/>
      <c r="G4" s="40"/>
      <c r="H4" s="40"/>
      <c r="I4" s="40"/>
      <c r="J4" s="40"/>
    </row>
    <row r="5" spans="1:10" ht="30.75" customHeight="1">
      <c r="A5" s="212" t="s">
        <v>179</v>
      </c>
      <c r="B5" s="212"/>
      <c r="C5" s="213" t="s">
        <v>293</v>
      </c>
      <c r="D5" s="213"/>
      <c r="E5" s="213"/>
      <c r="F5" s="213"/>
      <c r="G5" s="40"/>
      <c r="H5" s="40"/>
      <c r="I5" s="40"/>
      <c r="J5" s="40"/>
    </row>
    <row r="6" spans="1:10" ht="20.25" customHeight="1">
      <c r="A6" s="201" t="s">
        <v>180</v>
      </c>
      <c r="B6" s="81" t="s">
        <v>181</v>
      </c>
      <c r="C6" s="197" t="s">
        <v>316</v>
      </c>
      <c r="D6" s="198"/>
      <c r="E6" s="198"/>
      <c r="F6" s="199"/>
      <c r="G6" s="40"/>
      <c r="H6" s="40"/>
      <c r="I6" s="40"/>
      <c r="J6" s="40"/>
    </row>
    <row r="7" spans="1:10" ht="20.25" customHeight="1">
      <c r="A7" s="201"/>
      <c r="B7" s="81" t="s">
        <v>182</v>
      </c>
      <c r="C7" s="200" t="s">
        <v>294</v>
      </c>
      <c r="D7" s="200"/>
      <c r="E7" s="200"/>
      <c r="F7" s="200"/>
      <c r="G7" s="40"/>
      <c r="H7" s="40"/>
      <c r="I7" s="40"/>
      <c r="J7" s="40"/>
    </row>
    <row r="8" spans="1:10" ht="20.25" customHeight="1">
      <c r="A8" s="201"/>
      <c r="B8" s="81" t="s">
        <v>183</v>
      </c>
      <c r="C8" s="200" t="s">
        <v>325</v>
      </c>
      <c r="D8" s="200"/>
      <c r="E8" s="200"/>
      <c r="F8" s="200"/>
      <c r="G8" s="40"/>
      <c r="H8" s="40"/>
      <c r="I8" s="40"/>
      <c r="J8" s="40"/>
    </row>
    <row r="9" spans="1:10" ht="20.25" customHeight="1">
      <c r="A9" s="201"/>
      <c r="B9" s="81" t="s">
        <v>292</v>
      </c>
      <c r="C9" s="200" t="s">
        <v>295</v>
      </c>
      <c r="D9" s="200"/>
      <c r="E9" s="200"/>
      <c r="F9" s="200"/>
      <c r="G9" s="40"/>
      <c r="H9" s="40"/>
      <c r="I9" s="40"/>
      <c r="J9" s="40"/>
    </row>
    <row r="10" spans="1:10" ht="20.25" customHeight="1">
      <c r="A10" s="201"/>
      <c r="B10" s="81" t="s">
        <v>296</v>
      </c>
      <c r="C10" s="200" t="s">
        <v>297</v>
      </c>
      <c r="D10" s="200"/>
      <c r="E10" s="200"/>
      <c r="F10" s="200"/>
      <c r="G10" s="40"/>
      <c r="H10" s="40"/>
      <c r="I10" s="40"/>
      <c r="J10" s="40"/>
    </row>
    <row r="11" spans="1:10" ht="21" customHeight="1">
      <c r="A11" s="202" t="s">
        <v>172</v>
      </c>
      <c r="B11" s="203" t="s">
        <v>173</v>
      </c>
      <c r="C11" s="205" t="s">
        <v>174</v>
      </c>
      <c r="D11" s="206" t="s">
        <v>184</v>
      </c>
      <c r="E11" s="207"/>
      <c r="F11" s="208"/>
      <c r="G11" s="40"/>
      <c r="H11" s="40"/>
      <c r="I11" s="40"/>
      <c r="J11" s="40"/>
    </row>
    <row r="12" spans="1:10" ht="21" customHeight="1">
      <c r="A12" s="202"/>
      <c r="B12" s="204"/>
      <c r="C12" s="203"/>
      <c r="D12" s="82" t="s">
        <v>185</v>
      </c>
      <c r="E12" s="83" t="s">
        <v>186</v>
      </c>
      <c r="F12" s="90" t="s">
        <v>187</v>
      </c>
      <c r="G12" s="40"/>
      <c r="H12" s="40"/>
      <c r="I12" s="40"/>
      <c r="J12" s="40"/>
    </row>
    <row r="13" spans="1:10" ht="21" customHeight="1">
      <c r="A13" s="202"/>
      <c r="B13" s="91" t="s">
        <v>298</v>
      </c>
      <c r="C13" s="111" t="s">
        <v>298</v>
      </c>
      <c r="D13" s="95" t="s">
        <v>318</v>
      </c>
      <c r="E13" s="119" t="s">
        <v>318</v>
      </c>
      <c r="F13" s="94" t="s">
        <v>322</v>
      </c>
      <c r="G13" s="40"/>
      <c r="H13" s="40"/>
      <c r="I13" s="40"/>
      <c r="J13" s="40"/>
    </row>
    <row r="14" spans="1:10" ht="21" customHeight="1">
      <c r="A14" s="202"/>
      <c r="B14" s="91" t="s">
        <v>326</v>
      </c>
      <c r="C14" s="111" t="s">
        <v>299</v>
      </c>
      <c r="D14" s="95" t="s">
        <v>319</v>
      </c>
      <c r="E14" s="119" t="s">
        <v>319</v>
      </c>
      <c r="F14" s="94" t="s">
        <v>323</v>
      </c>
      <c r="G14" s="40"/>
      <c r="H14" s="40"/>
      <c r="I14" s="40"/>
      <c r="J14" s="40"/>
    </row>
    <row r="15" spans="1:10" ht="21" customHeight="1">
      <c r="A15" s="202"/>
      <c r="B15" s="91" t="s">
        <v>300</v>
      </c>
      <c r="C15" s="111" t="s">
        <v>301</v>
      </c>
      <c r="D15" s="95" t="s">
        <v>317</v>
      </c>
      <c r="E15" s="119" t="s">
        <v>317</v>
      </c>
      <c r="F15" s="94" t="s">
        <v>324</v>
      </c>
      <c r="G15" s="40"/>
      <c r="H15" s="40"/>
      <c r="I15" s="40"/>
      <c r="J15" s="40"/>
    </row>
    <row r="16" spans="1:10" ht="26.25" customHeight="1">
      <c r="A16" s="92" t="s">
        <v>175</v>
      </c>
      <c r="B16" s="84" t="s">
        <v>320</v>
      </c>
      <c r="C16" s="93" t="s">
        <v>176</v>
      </c>
      <c r="D16" s="85" t="s">
        <v>177</v>
      </c>
      <c r="E16" s="86" t="s">
        <v>188</v>
      </c>
      <c r="F16" s="86" t="s">
        <v>302</v>
      </c>
      <c r="G16" s="40"/>
      <c r="H16" s="40"/>
      <c r="I16" s="40"/>
      <c r="J16" s="40"/>
    </row>
    <row r="17" spans="1:10" ht="30" customHeight="1">
      <c r="A17" s="169" t="s">
        <v>189</v>
      </c>
      <c r="B17" s="175" t="s">
        <v>190</v>
      </c>
      <c r="C17" s="99" t="s">
        <v>336</v>
      </c>
      <c r="D17" s="100" t="s">
        <v>328</v>
      </c>
      <c r="E17" s="96" t="s">
        <v>303</v>
      </c>
      <c r="F17" s="115" t="s">
        <v>304</v>
      </c>
      <c r="G17" s="40"/>
      <c r="H17" s="40"/>
      <c r="I17" s="40"/>
      <c r="J17" s="40"/>
    </row>
    <row r="18" spans="1:10" ht="30" customHeight="1">
      <c r="A18" s="169"/>
      <c r="B18" s="175"/>
      <c r="C18" s="99" t="s">
        <v>337</v>
      </c>
      <c r="D18" s="101" t="s">
        <v>321</v>
      </c>
      <c r="E18" s="96" t="s">
        <v>191</v>
      </c>
      <c r="F18" s="115" t="s">
        <v>305</v>
      </c>
      <c r="G18" s="40"/>
      <c r="H18" s="40"/>
      <c r="I18" s="40"/>
      <c r="J18" s="40"/>
    </row>
    <row r="19" spans="1:10" ht="30" customHeight="1">
      <c r="A19" s="169"/>
      <c r="B19" s="175"/>
      <c r="C19" s="99" t="s">
        <v>192</v>
      </c>
      <c r="D19" s="101" t="s">
        <v>306</v>
      </c>
      <c r="E19" s="96" t="s">
        <v>193</v>
      </c>
      <c r="F19" s="115" t="s">
        <v>307</v>
      </c>
      <c r="G19" s="40"/>
      <c r="H19" s="40"/>
      <c r="I19" s="40"/>
      <c r="J19" s="40"/>
    </row>
    <row r="20" spans="1:10" ht="33" customHeight="1">
      <c r="A20" s="169"/>
      <c r="B20" s="190" t="s">
        <v>194</v>
      </c>
      <c r="C20" s="99" t="s">
        <v>338</v>
      </c>
      <c r="D20" s="100">
        <v>1</v>
      </c>
      <c r="E20" s="97" t="s">
        <v>195</v>
      </c>
      <c r="F20" s="116" t="s">
        <v>196</v>
      </c>
      <c r="G20" s="40"/>
      <c r="H20" s="40"/>
      <c r="I20" s="40"/>
      <c r="J20" s="40"/>
    </row>
    <row r="21" spans="1:10" ht="51" customHeight="1">
      <c r="A21" s="169"/>
      <c r="B21" s="192"/>
      <c r="C21" s="99" t="s">
        <v>197</v>
      </c>
      <c r="D21" s="100">
        <v>1</v>
      </c>
      <c r="E21" s="97" t="s">
        <v>198</v>
      </c>
      <c r="F21" s="116" t="s">
        <v>199</v>
      </c>
      <c r="G21" s="40"/>
      <c r="H21" s="40"/>
      <c r="I21" s="40"/>
      <c r="J21" s="40"/>
    </row>
    <row r="22" spans="1:10" ht="25.5" customHeight="1">
      <c r="A22" s="169"/>
      <c r="B22" s="190" t="s">
        <v>200</v>
      </c>
      <c r="C22" s="173" t="s">
        <v>308</v>
      </c>
      <c r="D22" s="100" t="s">
        <v>329</v>
      </c>
      <c r="E22" s="170" t="s">
        <v>201</v>
      </c>
      <c r="F22" s="170" t="s">
        <v>335</v>
      </c>
      <c r="G22" s="40"/>
      <c r="H22" s="40"/>
      <c r="I22" s="40"/>
      <c r="J22" s="40"/>
    </row>
    <row r="23" spans="1:10" ht="25.5" customHeight="1">
      <c r="A23" s="169"/>
      <c r="B23" s="191"/>
      <c r="C23" s="174"/>
      <c r="D23" s="100" t="s">
        <v>330</v>
      </c>
      <c r="E23" s="171"/>
      <c r="F23" s="171"/>
      <c r="G23" s="40"/>
      <c r="H23" s="40"/>
      <c r="I23" s="40"/>
      <c r="J23" s="40"/>
    </row>
    <row r="24" spans="1:10" ht="25.5" customHeight="1">
      <c r="A24" s="169"/>
      <c r="B24" s="191"/>
      <c r="C24" s="173" t="s">
        <v>309</v>
      </c>
      <c r="D24" s="100" t="s">
        <v>329</v>
      </c>
      <c r="E24" s="171"/>
      <c r="F24" s="171"/>
      <c r="G24" s="40"/>
      <c r="H24" s="40"/>
      <c r="I24" s="40"/>
      <c r="J24" s="40"/>
    </row>
    <row r="25" spans="1:10" ht="25.5" customHeight="1">
      <c r="A25" s="169"/>
      <c r="B25" s="192"/>
      <c r="C25" s="174"/>
      <c r="D25" s="100" t="s">
        <v>331</v>
      </c>
      <c r="E25" s="172"/>
      <c r="F25" s="172"/>
      <c r="G25" s="40"/>
      <c r="H25" s="40"/>
      <c r="I25" s="40"/>
      <c r="J25" s="40"/>
    </row>
    <row r="26" spans="1:10" ht="29.25" customHeight="1">
      <c r="A26" s="169"/>
      <c r="B26" s="190" t="s">
        <v>202</v>
      </c>
      <c r="C26" s="99" t="s">
        <v>310</v>
      </c>
      <c r="D26" s="100">
        <v>1</v>
      </c>
      <c r="E26" s="98" t="s">
        <v>203</v>
      </c>
      <c r="F26" s="117" t="s">
        <v>204</v>
      </c>
      <c r="G26" s="40"/>
      <c r="H26" s="40"/>
      <c r="I26" s="40"/>
      <c r="J26" s="40"/>
    </row>
    <row r="27" spans="1:10" ht="29.25" customHeight="1">
      <c r="A27" s="169"/>
      <c r="B27" s="191"/>
      <c r="C27" s="99" t="s">
        <v>311</v>
      </c>
      <c r="D27" s="100">
        <v>1</v>
      </c>
      <c r="E27" s="97" t="s">
        <v>203</v>
      </c>
      <c r="F27" s="116" t="s">
        <v>204</v>
      </c>
      <c r="G27" s="40"/>
      <c r="H27" s="40"/>
      <c r="I27" s="40"/>
      <c r="J27" s="40"/>
    </row>
    <row r="28" spans="1:10" ht="62.25" customHeight="1">
      <c r="A28" s="169" t="s">
        <v>205</v>
      </c>
      <c r="B28" s="175" t="s">
        <v>206</v>
      </c>
      <c r="C28" s="99" t="s">
        <v>207</v>
      </c>
      <c r="D28" s="101" t="s">
        <v>312</v>
      </c>
      <c r="E28" s="193" t="s">
        <v>208</v>
      </c>
      <c r="F28" s="116" t="s">
        <v>209</v>
      </c>
      <c r="G28" s="40"/>
      <c r="H28" s="40"/>
      <c r="I28" s="40"/>
      <c r="J28" s="40"/>
    </row>
    <row r="29" spans="1:10" ht="36.75" customHeight="1">
      <c r="A29" s="169"/>
      <c r="B29" s="175"/>
      <c r="C29" s="99" t="s">
        <v>210</v>
      </c>
      <c r="D29" s="100">
        <v>1</v>
      </c>
      <c r="E29" s="195"/>
      <c r="F29" s="116" t="s">
        <v>211</v>
      </c>
      <c r="G29" s="40"/>
      <c r="H29" s="40"/>
      <c r="I29" s="40"/>
      <c r="J29" s="40"/>
    </row>
    <row r="30" spans="1:10" ht="47.25" customHeight="1">
      <c r="A30" s="169"/>
      <c r="B30" s="175"/>
      <c r="C30" s="99" t="s">
        <v>212</v>
      </c>
      <c r="D30" s="100">
        <v>1</v>
      </c>
      <c r="E30" s="176" t="s">
        <v>213</v>
      </c>
      <c r="F30" s="115" t="s">
        <v>214</v>
      </c>
      <c r="G30" s="40"/>
      <c r="H30" s="40"/>
      <c r="I30" s="40"/>
      <c r="J30" s="40"/>
    </row>
    <row r="31" spans="1:10" ht="56.25" customHeight="1">
      <c r="A31" s="169"/>
      <c r="B31" s="175"/>
      <c r="C31" s="99" t="s">
        <v>215</v>
      </c>
      <c r="D31" s="100">
        <v>0</v>
      </c>
      <c r="E31" s="176"/>
      <c r="F31" s="115" t="s">
        <v>216</v>
      </c>
      <c r="G31" s="40"/>
      <c r="H31" s="40"/>
      <c r="I31" s="40"/>
      <c r="J31" s="40"/>
    </row>
    <row r="32" spans="1:10" ht="45" customHeight="1">
      <c r="A32" s="169"/>
      <c r="B32" s="175"/>
      <c r="C32" s="99" t="s">
        <v>217</v>
      </c>
      <c r="D32" s="100">
        <v>0</v>
      </c>
      <c r="E32" s="176"/>
      <c r="F32" s="115" t="s">
        <v>218</v>
      </c>
      <c r="G32" s="40"/>
      <c r="H32" s="40"/>
      <c r="I32" s="40"/>
      <c r="J32" s="40"/>
    </row>
    <row r="33" spans="1:10" ht="39.75" customHeight="1">
      <c r="A33" s="169" t="s">
        <v>205</v>
      </c>
      <c r="B33" s="175" t="s">
        <v>206</v>
      </c>
      <c r="C33" s="99" t="s">
        <v>219</v>
      </c>
      <c r="D33" s="100">
        <v>1</v>
      </c>
      <c r="E33" s="97" t="s">
        <v>220</v>
      </c>
      <c r="F33" s="116" t="s">
        <v>221</v>
      </c>
      <c r="G33" s="40"/>
      <c r="H33" s="40"/>
      <c r="I33" s="40"/>
      <c r="J33" s="40"/>
    </row>
    <row r="34" spans="1:10" ht="51" customHeight="1">
      <c r="A34" s="169"/>
      <c r="B34" s="175"/>
      <c r="C34" s="99" t="s">
        <v>222</v>
      </c>
      <c r="D34" s="100">
        <v>1</v>
      </c>
      <c r="E34" s="97" t="s">
        <v>223</v>
      </c>
      <c r="F34" s="116" t="s">
        <v>224</v>
      </c>
      <c r="G34" s="40"/>
      <c r="H34" s="40"/>
      <c r="I34" s="40"/>
      <c r="J34" s="40"/>
    </row>
    <row r="35" spans="1:10" ht="48" customHeight="1">
      <c r="A35" s="169"/>
      <c r="B35" s="175"/>
      <c r="C35" s="99" t="s">
        <v>225</v>
      </c>
      <c r="D35" s="100">
        <v>1</v>
      </c>
      <c r="E35" s="97" t="s">
        <v>226</v>
      </c>
      <c r="F35" s="116" t="s">
        <v>227</v>
      </c>
      <c r="G35" s="40"/>
      <c r="H35" s="40"/>
      <c r="I35" s="40"/>
      <c r="J35" s="40"/>
    </row>
    <row r="36" spans="1:10" ht="51" customHeight="1">
      <c r="A36" s="169"/>
      <c r="B36" s="175" t="s">
        <v>228</v>
      </c>
      <c r="C36" s="99" t="s">
        <v>229</v>
      </c>
      <c r="D36" s="100">
        <v>1</v>
      </c>
      <c r="E36" s="97" t="s">
        <v>230</v>
      </c>
      <c r="F36" s="116" t="s">
        <v>231</v>
      </c>
      <c r="G36" s="40"/>
      <c r="H36" s="40"/>
      <c r="I36" s="40"/>
      <c r="J36" s="40"/>
    </row>
    <row r="37" spans="1:10" ht="41.25" customHeight="1">
      <c r="A37" s="169"/>
      <c r="B37" s="175"/>
      <c r="C37" s="99" t="s">
        <v>232</v>
      </c>
      <c r="D37" s="100">
        <v>1</v>
      </c>
      <c r="E37" s="97" t="s">
        <v>233</v>
      </c>
      <c r="F37" s="116" t="s">
        <v>234</v>
      </c>
      <c r="G37" s="40"/>
      <c r="H37" s="40"/>
      <c r="I37" s="40"/>
      <c r="J37" s="40"/>
    </row>
    <row r="38" spans="1:10" ht="66.75" customHeight="1">
      <c r="A38" s="169"/>
      <c r="B38" s="175" t="s">
        <v>235</v>
      </c>
      <c r="C38" s="99" t="s">
        <v>236</v>
      </c>
      <c r="D38" s="101" t="s">
        <v>312</v>
      </c>
      <c r="E38" s="196" t="s">
        <v>237</v>
      </c>
      <c r="F38" s="116" t="s">
        <v>238</v>
      </c>
      <c r="G38" s="40"/>
      <c r="H38" s="40"/>
      <c r="I38" s="40"/>
      <c r="J38" s="40"/>
    </row>
    <row r="39" spans="1:10" ht="44.25" customHeight="1">
      <c r="A39" s="169"/>
      <c r="B39" s="175"/>
      <c r="C39" s="99" t="s">
        <v>239</v>
      </c>
      <c r="D39" s="100">
        <v>1</v>
      </c>
      <c r="E39" s="196"/>
      <c r="F39" s="116" t="s">
        <v>240</v>
      </c>
      <c r="G39" s="40"/>
      <c r="H39" s="40"/>
      <c r="I39" s="40"/>
      <c r="J39" s="40"/>
    </row>
    <row r="40" spans="1:10" ht="81.75" customHeight="1">
      <c r="A40" s="169"/>
      <c r="B40" s="175"/>
      <c r="C40" s="99" t="s">
        <v>241</v>
      </c>
      <c r="D40" s="100">
        <v>1</v>
      </c>
      <c r="E40" s="196"/>
      <c r="F40" s="116" t="s">
        <v>242</v>
      </c>
      <c r="G40" s="40"/>
      <c r="H40" s="40"/>
      <c r="I40" s="40"/>
      <c r="J40" s="40"/>
    </row>
    <row r="41" spans="1:10" ht="154.5" customHeight="1">
      <c r="A41" s="169"/>
      <c r="B41" s="175"/>
      <c r="C41" s="99" t="s">
        <v>243</v>
      </c>
      <c r="D41" s="100">
        <v>1</v>
      </c>
      <c r="E41" s="196"/>
      <c r="F41" s="116" t="s">
        <v>244</v>
      </c>
      <c r="G41" s="40"/>
      <c r="H41" s="40"/>
      <c r="I41" s="40"/>
      <c r="J41" s="40"/>
    </row>
    <row r="42" spans="1:10" ht="96.75" customHeight="1">
      <c r="A42" s="183" t="s">
        <v>205</v>
      </c>
      <c r="B42" s="175" t="s">
        <v>245</v>
      </c>
      <c r="C42" s="99" t="s">
        <v>246</v>
      </c>
      <c r="D42" s="100" t="s">
        <v>332</v>
      </c>
      <c r="E42" s="196" t="s">
        <v>247</v>
      </c>
      <c r="F42" s="116" t="s">
        <v>248</v>
      </c>
      <c r="G42" s="40"/>
      <c r="H42" s="40"/>
      <c r="I42" s="40"/>
      <c r="J42" s="40"/>
    </row>
    <row r="43" spans="1:10" ht="57.75" customHeight="1">
      <c r="A43" s="184"/>
      <c r="B43" s="175"/>
      <c r="C43" s="99" t="s">
        <v>249</v>
      </c>
      <c r="D43" s="100">
        <v>1</v>
      </c>
      <c r="E43" s="196"/>
      <c r="F43" s="116" t="s">
        <v>250</v>
      </c>
      <c r="G43" s="40"/>
      <c r="H43" s="40"/>
      <c r="I43" s="40"/>
      <c r="J43" s="40"/>
    </row>
    <row r="44" spans="1:10" ht="35.25" customHeight="1">
      <c r="A44" s="184"/>
      <c r="B44" s="190" t="s">
        <v>251</v>
      </c>
      <c r="C44" s="99" t="s">
        <v>252</v>
      </c>
      <c r="D44" s="100">
        <v>0.95</v>
      </c>
      <c r="E44" s="193" t="s">
        <v>253</v>
      </c>
      <c r="F44" s="180" t="s">
        <v>254</v>
      </c>
      <c r="G44" s="40"/>
      <c r="H44" s="40"/>
      <c r="I44" s="40"/>
      <c r="J44" s="40"/>
    </row>
    <row r="45" spans="1:10" ht="43.5" hidden="1" customHeight="1">
      <c r="A45" s="184"/>
      <c r="B45" s="191"/>
      <c r="C45" s="112" t="s">
        <v>255</v>
      </c>
      <c r="D45" s="102">
        <v>1</v>
      </c>
      <c r="E45" s="194"/>
      <c r="F45" s="181"/>
      <c r="G45" s="40"/>
      <c r="H45" s="40"/>
      <c r="I45" s="40"/>
      <c r="J45" s="40"/>
    </row>
    <row r="46" spans="1:10" ht="50.25" customHeight="1">
      <c r="A46" s="169" t="s">
        <v>256</v>
      </c>
      <c r="B46" s="175" t="s">
        <v>257</v>
      </c>
      <c r="C46" s="99" t="s">
        <v>258</v>
      </c>
      <c r="D46" s="103">
        <v>0.2671</v>
      </c>
      <c r="E46" s="196" t="s">
        <v>259</v>
      </c>
      <c r="F46" s="182" t="s">
        <v>260</v>
      </c>
      <c r="G46" s="40"/>
      <c r="H46" s="40"/>
      <c r="I46" s="40"/>
      <c r="J46" s="40"/>
    </row>
    <row r="47" spans="1:10" ht="33.75" customHeight="1">
      <c r="A47" s="169"/>
      <c r="B47" s="175"/>
      <c r="C47" s="99" t="s">
        <v>261</v>
      </c>
      <c r="D47" s="100">
        <v>0</v>
      </c>
      <c r="E47" s="196"/>
      <c r="F47" s="182"/>
      <c r="G47" s="40"/>
      <c r="H47" s="40"/>
      <c r="I47" s="40"/>
      <c r="J47" s="40"/>
    </row>
    <row r="48" spans="1:10" ht="41.25" customHeight="1">
      <c r="A48" s="169"/>
      <c r="B48" s="175"/>
      <c r="C48" s="99" t="s">
        <v>262</v>
      </c>
      <c r="D48" s="100">
        <v>0</v>
      </c>
      <c r="E48" s="97" t="s">
        <v>263</v>
      </c>
      <c r="F48" s="182" t="s">
        <v>264</v>
      </c>
      <c r="G48" s="40"/>
      <c r="H48" s="40"/>
      <c r="I48" s="40"/>
      <c r="J48" s="40"/>
    </row>
    <row r="49" spans="1:10" ht="41.25" customHeight="1">
      <c r="A49" s="169"/>
      <c r="B49" s="175"/>
      <c r="C49" s="99" t="s">
        <v>265</v>
      </c>
      <c r="D49" s="100">
        <v>0</v>
      </c>
      <c r="E49" s="97" t="s">
        <v>263</v>
      </c>
      <c r="F49" s="182"/>
      <c r="G49" s="40"/>
      <c r="H49" s="40"/>
      <c r="I49" s="40"/>
      <c r="J49" s="40"/>
    </row>
    <row r="50" spans="1:10" ht="41.25" customHeight="1">
      <c r="A50" s="169"/>
      <c r="B50" s="175"/>
      <c r="C50" s="99" t="s">
        <v>266</v>
      </c>
      <c r="D50" s="100">
        <v>0</v>
      </c>
      <c r="E50" s="97" t="s">
        <v>263</v>
      </c>
      <c r="F50" s="182"/>
      <c r="G50" s="40"/>
      <c r="H50" s="40"/>
      <c r="I50" s="40"/>
      <c r="J50" s="40"/>
    </row>
    <row r="51" spans="1:10" ht="38.25" customHeight="1">
      <c r="A51" s="169"/>
      <c r="B51" s="175"/>
      <c r="C51" s="99" t="s">
        <v>267</v>
      </c>
      <c r="D51" s="100">
        <v>0</v>
      </c>
      <c r="E51" s="97" t="s">
        <v>263</v>
      </c>
      <c r="F51" s="116" t="s">
        <v>268</v>
      </c>
      <c r="G51" s="40"/>
      <c r="H51" s="40"/>
      <c r="I51" s="40"/>
      <c r="J51" s="40"/>
    </row>
    <row r="52" spans="1:10" ht="28.5" customHeight="1">
      <c r="A52" s="183" t="s">
        <v>269</v>
      </c>
      <c r="B52" s="185" t="s">
        <v>270</v>
      </c>
      <c r="C52" s="99" t="s">
        <v>271</v>
      </c>
      <c r="D52" s="104">
        <v>0.98</v>
      </c>
      <c r="E52" s="176" t="s">
        <v>272</v>
      </c>
      <c r="F52" s="187" t="s">
        <v>273</v>
      </c>
      <c r="G52" s="40"/>
      <c r="H52" s="40"/>
      <c r="I52" s="40"/>
      <c r="J52" s="40"/>
    </row>
    <row r="53" spans="1:10" ht="28.5" customHeight="1">
      <c r="A53" s="184"/>
      <c r="B53" s="186"/>
      <c r="C53" s="99" t="s">
        <v>274</v>
      </c>
      <c r="D53" s="104">
        <v>0.98</v>
      </c>
      <c r="E53" s="176"/>
      <c r="F53" s="188"/>
      <c r="G53" s="40"/>
      <c r="H53" s="40"/>
      <c r="I53" s="40"/>
      <c r="J53" s="40"/>
    </row>
    <row r="54" spans="1:10" ht="30" customHeight="1">
      <c r="A54" s="184"/>
      <c r="B54" s="189" t="s">
        <v>275</v>
      </c>
      <c r="C54" s="113" t="s">
        <v>276</v>
      </c>
      <c r="D54" s="105"/>
      <c r="E54" s="177" t="s">
        <v>277</v>
      </c>
      <c r="F54" s="187" t="s">
        <v>278</v>
      </c>
      <c r="G54" s="40"/>
      <c r="H54" s="40"/>
      <c r="I54" s="40"/>
      <c r="J54" s="40"/>
    </row>
    <row r="55" spans="1:10" ht="30" customHeight="1">
      <c r="A55" s="184"/>
      <c r="B55" s="189"/>
      <c r="C55" s="99" t="s">
        <v>279</v>
      </c>
      <c r="D55" s="104">
        <v>0.98</v>
      </c>
      <c r="E55" s="179"/>
      <c r="F55" s="188"/>
      <c r="G55" s="40"/>
      <c r="H55" s="40"/>
      <c r="I55" s="40"/>
      <c r="J55" s="40"/>
    </row>
    <row r="56" spans="1:10" ht="30" customHeight="1">
      <c r="A56" s="184"/>
      <c r="B56" s="87" t="s">
        <v>280</v>
      </c>
      <c r="C56" s="112" t="s">
        <v>281</v>
      </c>
      <c r="D56" s="106">
        <v>0.98</v>
      </c>
      <c r="E56" s="96" t="s">
        <v>282</v>
      </c>
      <c r="F56" s="96" t="s">
        <v>278</v>
      </c>
    </row>
    <row r="57" spans="1:10" ht="25.5" customHeight="1">
      <c r="A57" s="169" t="s">
        <v>283</v>
      </c>
      <c r="B57" s="175" t="s">
        <v>333</v>
      </c>
      <c r="C57" s="99" t="s">
        <v>314</v>
      </c>
      <c r="D57" s="107" t="s">
        <v>313</v>
      </c>
      <c r="E57" s="176" t="s">
        <v>284</v>
      </c>
      <c r="F57" s="176" t="s">
        <v>285</v>
      </c>
    </row>
    <row r="58" spans="1:10" ht="14.25" hidden="1" customHeight="1">
      <c r="A58" s="169"/>
      <c r="B58" s="175"/>
      <c r="C58" s="99" t="s">
        <v>315</v>
      </c>
      <c r="D58" s="107" t="s">
        <v>313</v>
      </c>
      <c r="E58" s="176"/>
      <c r="F58" s="176"/>
    </row>
    <row r="59" spans="1:10" ht="27.75" customHeight="1">
      <c r="A59" s="169"/>
      <c r="B59" s="190" t="s">
        <v>334</v>
      </c>
      <c r="C59" s="99" t="s">
        <v>286</v>
      </c>
      <c r="D59" s="107"/>
      <c r="E59" s="193" t="s">
        <v>287</v>
      </c>
      <c r="F59" s="177" t="s">
        <v>288</v>
      </c>
    </row>
    <row r="60" spans="1:10" ht="27.75" customHeight="1">
      <c r="A60" s="169"/>
      <c r="B60" s="191"/>
      <c r="C60" s="99" t="s">
        <v>289</v>
      </c>
      <c r="D60" s="104">
        <v>1</v>
      </c>
      <c r="E60" s="194"/>
      <c r="F60" s="178"/>
    </row>
    <row r="61" spans="1:10" ht="27.75" customHeight="1">
      <c r="A61" s="169"/>
      <c r="B61" s="191"/>
      <c r="C61" s="99" t="s">
        <v>290</v>
      </c>
      <c r="D61" s="107"/>
      <c r="E61" s="194"/>
      <c r="F61" s="178"/>
    </row>
    <row r="62" spans="1:10" ht="27.75" customHeight="1">
      <c r="A62" s="169"/>
      <c r="B62" s="192"/>
      <c r="C62" s="99" t="s">
        <v>291</v>
      </c>
      <c r="D62" s="108"/>
      <c r="E62" s="195"/>
      <c r="F62" s="179"/>
    </row>
  </sheetData>
  <mergeCells count="58">
    <mergeCell ref="A1:C1"/>
    <mergeCell ref="A2:F2"/>
    <mergeCell ref="A4:F4"/>
    <mergeCell ref="A5:B5"/>
    <mergeCell ref="C5:F5"/>
    <mergeCell ref="A6:A10"/>
    <mergeCell ref="C9:F9"/>
    <mergeCell ref="C10:F10"/>
    <mergeCell ref="A11:A15"/>
    <mergeCell ref="B11:B12"/>
    <mergeCell ref="C11:C12"/>
    <mergeCell ref="D11:F11"/>
    <mergeCell ref="B20:B21"/>
    <mergeCell ref="B26:B27"/>
    <mergeCell ref="B22:B25"/>
    <mergeCell ref="C22:C23"/>
    <mergeCell ref="C6:F6"/>
    <mergeCell ref="C7:F7"/>
    <mergeCell ref="C8:F8"/>
    <mergeCell ref="B17:B19"/>
    <mergeCell ref="F46:F47"/>
    <mergeCell ref="B44:B45"/>
    <mergeCell ref="E44:E45"/>
    <mergeCell ref="E46:E47"/>
    <mergeCell ref="A28:A32"/>
    <mergeCell ref="B28:B32"/>
    <mergeCell ref="E28:E29"/>
    <mergeCell ref="E30:E32"/>
    <mergeCell ref="A33:A41"/>
    <mergeCell ref="B33:B35"/>
    <mergeCell ref="B36:B37"/>
    <mergeCell ref="B42:B43"/>
    <mergeCell ref="E42:E43"/>
    <mergeCell ref="B38:B41"/>
    <mergeCell ref="E38:E41"/>
    <mergeCell ref="A42:A45"/>
    <mergeCell ref="B54:B55"/>
    <mergeCell ref="E54:E55"/>
    <mergeCell ref="F54:F55"/>
    <mergeCell ref="F57:F58"/>
    <mergeCell ref="B59:B62"/>
    <mergeCell ref="E59:E62"/>
    <mergeCell ref="A57:A62"/>
    <mergeCell ref="F22:F25"/>
    <mergeCell ref="E22:E25"/>
    <mergeCell ref="C24:C25"/>
    <mergeCell ref="B57:B58"/>
    <mergeCell ref="E57:E58"/>
    <mergeCell ref="F59:F62"/>
    <mergeCell ref="A17:A27"/>
    <mergeCell ref="F44:F45"/>
    <mergeCell ref="A46:A51"/>
    <mergeCell ref="B46:B51"/>
    <mergeCell ref="F48:F50"/>
    <mergeCell ref="A52:A56"/>
    <mergeCell ref="B52:B53"/>
    <mergeCell ref="E52:E53"/>
    <mergeCell ref="F52:F53"/>
  </mergeCells>
  <phoneticPr fontId="1" type="noConversion"/>
  <pageMargins left="0.75" right="0.27559055118110237" top="0.74803149606299213" bottom="0.74803149606299213" header="0.31496062992125984" footer="0.31496062992125984"/>
  <pageSetup paperSize="9" orientation="landscape" horizontalDpi="0" verticalDpi="0" r:id="rId1"/>
  <drawing r:id="rId2"/>
</worksheet>
</file>

<file path=xl/worksheets/sheet12.xml><?xml version="1.0" encoding="utf-8"?>
<worksheet xmlns="http://schemas.openxmlformats.org/spreadsheetml/2006/main" xmlns:r="http://schemas.openxmlformats.org/officeDocument/2006/relationships">
  <dimension ref="A1:G33"/>
  <sheetViews>
    <sheetView workbookViewId="0">
      <selection activeCell="K12" sqref="K12"/>
    </sheetView>
  </sheetViews>
  <sheetFormatPr defaultColWidth="9" defaultRowHeight="13.5"/>
  <cols>
    <col min="1" max="1" width="14.75" style="121" customWidth="1"/>
    <col min="2" max="2" width="25.875" style="121" customWidth="1"/>
    <col min="3" max="3" width="18.875" style="121" customWidth="1"/>
    <col min="4" max="6" width="13" style="121" customWidth="1"/>
    <col min="7" max="7" width="27.625" style="121" customWidth="1"/>
    <col min="8" max="16384" width="9" style="121"/>
  </cols>
  <sheetData>
    <row r="1" spans="1:7" ht="17.25" customHeight="1"/>
    <row r="2" spans="1:7" ht="24">
      <c r="A2" s="154" t="s">
        <v>417</v>
      </c>
      <c r="B2" s="154"/>
      <c r="C2" s="154"/>
      <c r="D2" s="154"/>
      <c r="E2" s="154"/>
      <c r="F2" s="154"/>
      <c r="G2" s="154"/>
    </row>
    <row r="3" spans="1:7" ht="24">
      <c r="A3" s="135"/>
      <c r="B3" s="135"/>
      <c r="C3" s="135"/>
      <c r="D3" s="135"/>
      <c r="E3" s="135"/>
      <c r="F3" s="135"/>
      <c r="G3" s="135"/>
    </row>
    <row r="4" spans="1:7" ht="18.75" customHeight="1">
      <c r="A4" s="155" t="s">
        <v>372</v>
      </c>
      <c r="B4" s="155"/>
      <c r="C4" s="155"/>
      <c r="D4" s="155"/>
      <c r="E4" s="155"/>
      <c r="F4" s="155"/>
      <c r="G4" s="155"/>
    </row>
    <row r="5" spans="1:7" ht="20.25" customHeight="1">
      <c r="A5" s="152" t="s">
        <v>361</v>
      </c>
      <c r="B5" s="152"/>
      <c r="C5" s="242"/>
      <c r="D5" s="242"/>
      <c r="E5" s="242"/>
      <c r="F5" s="242"/>
      <c r="G5" s="242"/>
    </row>
    <row r="6" spans="1:7" ht="20.25" customHeight="1">
      <c r="A6" s="152" t="s">
        <v>373</v>
      </c>
      <c r="B6" s="152"/>
      <c r="C6" s="242"/>
      <c r="D6" s="242"/>
      <c r="E6" s="242"/>
      <c r="F6" s="242"/>
      <c r="G6" s="242"/>
    </row>
    <row r="7" spans="1:7" ht="20.25" customHeight="1">
      <c r="A7" s="152" t="s">
        <v>374</v>
      </c>
      <c r="B7" s="152"/>
      <c r="C7" s="242"/>
      <c r="D7" s="242"/>
      <c r="E7" s="242"/>
      <c r="F7" s="242"/>
      <c r="G7" s="242"/>
    </row>
    <row r="8" spans="1:7" ht="20.25" customHeight="1">
      <c r="A8" s="152" t="s">
        <v>375</v>
      </c>
      <c r="B8" s="152" t="s">
        <v>376</v>
      </c>
      <c r="C8" s="152"/>
      <c r="D8" s="152"/>
      <c r="E8" s="214"/>
      <c r="F8" s="214"/>
      <c r="G8" s="214"/>
    </row>
    <row r="9" spans="1:7" ht="20.25" customHeight="1">
      <c r="A9" s="152"/>
      <c r="B9" s="152" t="s">
        <v>377</v>
      </c>
      <c r="C9" s="152"/>
      <c r="D9" s="152"/>
      <c r="E9" s="214"/>
      <c r="F9" s="214"/>
      <c r="G9" s="214"/>
    </row>
    <row r="10" spans="1:7" ht="20.25" customHeight="1">
      <c r="A10" s="152"/>
      <c r="B10" s="152" t="s">
        <v>378</v>
      </c>
      <c r="C10" s="152"/>
      <c r="D10" s="152"/>
      <c r="E10" s="214"/>
      <c r="F10" s="214"/>
      <c r="G10" s="214"/>
    </row>
    <row r="11" spans="1:7" ht="20.25" customHeight="1">
      <c r="A11" s="134" t="s">
        <v>379</v>
      </c>
      <c r="B11" s="215"/>
      <c r="C11" s="215"/>
      <c r="D11" s="215"/>
      <c r="E11" s="215"/>
      <c r="F11" s="215"/>
      <c r="G11" s="215"/>
    </row>
    <row r="12" spans="1:7" ht="20.25" customHeight="1">
      <c r="A12" s="152" t="s">
        <v>380</v>
      </c>
      <c r="B12" s="152"/>
      <c r="C12" s="152"/>
      <c r="D12" s="152"/>
      <c r="E12" s="152"/>
      <c r="F12" s="152"/>
      <c r="G12" s="152"/>
    </row>
    <row r="13" spans="1:7" ht="20.25" customHeight="1">
      <c r="A13" s="122" t="s">
        <v>175</v>
      </c>
      <c r="B13" s="122" t="s">
        <v>381</v>
      </c>
      <c r="C13" s="122" t="s">
        <v>176</v>
      </c>
      <c r="D13" s="134" t="s">
        <v>382</v>
      </c>
      <c r="E13" s="122" t="s">
        <v>177</v>
      </c>
      <c r="F13" s="134" t="s">
        <v>383</v>
      </c>
      <c r="G13" s="122" t="s">
        <v>384</v>
      </c>
    </row>
    <row r="14" spans="1:7" ht="20.25" customHeight="1">
      <c r="A14" s="152" t="s">
        <v>385</v>
      </c>
      <c r="B14" s="218" t="s">
        <v>386</v>
      </c>
      <c r="C14" s="122"/>
      <c r="D14" s="132"/>
      <c r="E14" s="133"/>
      <c r="F14" s="134"/>
      <c r="G14" s="122"/>
    </row>
    <row r="15" spans="1:7" ht="20.25" customHeight="1">
      <c r="A15" s="152"/>
      <c r="B15" s="218" t="s">
        <v>387</v>
      </c>
      <c r="C15" s="122"/>
      <c r="D15" s="132"/>
      <c r="E15" s="133"/>
      <c r="F15" s="132"/>
      <c r="G15" s="122"/>
    </row>
    <row r="16" spans="1:7" ht="20.25" customHeight="1">
      <c r="A16" s="152"/>
      <c r="B16" s="218" t="s">
        <v>388</v>
      </c>
      <c r="C16" s="122"/>
      <c r="D16" s="132"/>
      <c r="E16" s="133"/>
      <c r="F16" s="132"/>
      <c r="G16" s="122"/>
    </row>
    <row r="17" spans="1:7" ht="20.25" customHeight="1">
      <c r="A17" s="152" t="s">
        <v>389</v>
      </c>
      <c r="B17" s="218" t="s">
        <v>390</v>
      </c>
      <c r="C17" s="122"/>
      <c r="D17" s="132"/>
      <c r="E17" s="122"/>
      <c r="F17" s="122"/>
      <c r="G17" s="122"/>
    </row>
    <row r="18" spans="1:7" ht="20.25" customHeight="1">
      <c r="A18" s="152"/>
      <c r="B18" s="218" t="s">
        <v>391</v>
      </c>
      <c r="C18" s="122"/>
      <c r="D18" s="132"/>
      <c r="E18" s="133"/>
      <c r="F18" s="132"/>
      <c r="G18" s="122"/>
    </row>
    <row r="19" spans="1:7" ht="20.25" customHeight="1">
      <c r="A19" s="152"/>
      <c r="B19" s="218" t="s">
        <v>392</v>
      </c>
      <c r="C19" s="122"/>
      <c r="D19" s="132"/>
      <c r="E19" s="133"/>
      <c r="F19" s="132"/>
      <c r="G19" s="122"/>
    </row>
    <row r="20" spans="1:7" ht="20.25" customHeight="1">
      <c r="A20" s="152" t="s">
        <v>393</v>
      </c>
      <c r="B20" s="218" t="s">
        <v>394</v>
      </c>
      <c r="C20" s="122"/>
      <c r="D20" s="132"/>
      <c r="E20" s="133"/>
      <c r="F20" s="132"/>
      <c r="G20" s="122"/>
    </row>
    <row r="21" spans="1:7" ht="20.25" customHeight="1">
      <c r="A21" s="152"/>
      <c r="B21" s="218" t="s">
        <v>395</v>
      </c>
      <c r="C21" s="122"/>
      <c r="D21" s="122"/>
      <c r="E21" s="122"/>
      <c r="F21" s="122"/>
      <c r="G21" s="122"/>
    </row>
    <row r="22" spans="1:7" ht="20.25" customHeight="1">
      <c r="A22" s="152"/>
      <c r="B22" s="218" t="s">
        <v>396</v>
      </c>
      <c r="C22" s="122"/>
      <c r="D22" s="132"/>
      <c r="E22" s="133"/>
      <c r="F22" s="132"/>
      <c r="G22" s="122"/>
    </row>
    <row r="23" spans="1:7" ht="20.25" customHeight="1">
      <c r="A23" s="122" t="s">
        <v>397</v>
      </c>
      <c r="B23" s="218" t="s">
        <v>398</v>
      </c>
      <c r="C23" s="122"/>
      <c r="D23" s="132"/>
      <c r="E23" s="122"/>
      <c r="F23" s="122"/>
      <c r="G23" s="122"/>
    </row>
    <row r="25" spans="1:7" ht="24" customHeight="1"/>
    <row r="30" spans="1:7" ht="13.5" customHeight="1"/>
    <row r="31" spans="1:7" ht="13.5" customHeight="1"/>
    <row r="32" spans="1:7" ht="13.5" customHeight="1"/>
    <row r="33" ht="33" customHeight="1"/>
  </sheetData>
  <mergeCells count="20">
    <mergeCell ref="B11:G11"/>
    <mergeCell ref="A12:G12"/>
    <mergeCell ref="A14:A16"/>
    <mergeCell ref="A17:A19"/>
    <mergeCell ref="A20:A22"/>
    <mergeCell ref="A7:B7"/>
    <mergeCell ref="C7:G7"/>
    <mergeCell ref="A8:A10"/>
    <mergeCell ref="B8:D8"/>
    <mergeCell ref="E8:G8"/>
    <mergeCell ref="B9:D9"/>
    <mergeCell ref="E9:G9"/>
    <mergeCell ref="B10:D10"/>
    <mergeCell ref="E10:G10"/>
    <mergeCell ref="A2:G2"/>
    <mergeCell ref="A4:G4"/>
    <mergeCell ref="A5:B5"/>
    <mergeCell ref="C5:G5"/>
    <mergeCell ref="A6:B6"/>
    <mergeCell ref="C6:G6"/>
  </mergeCells>
  <phoneticPr fontId="1" type="noConversion"/>
  <pageMargins left="0.7" right="0.7" top="0.4" bottom="0.44" header="0.3" footer="0.3"/>
  <pageSetup paperSize="9" orientation="landscape" horizontalDpi="0" verticalDpi="0" r:id="rId1"/>
  <drawing r:id="rId2"/>
</worksheet>
</file>

<file path=xl/worksheets/sheet2.xml><?xml version="1.0" encoding="utf-8"?>
<worksheet xmlns="http://schemas.openxmlformats.org/spreadsheetml/2006/main" xmlns:r="http://schemas.openxmlformats.org/officeDocument/2006/relationships">
  <dimension ref="A4:I22"/>
  <sheetViews>
    <sheetView workbookViewId="0">
      <selection activeCell="J20" sqref="J20"/>
    </sheetView>
  </sheetViews>
  <sheetFormatPr defaultRowHeight="13.5"/>
  <cols>
    <col min="1" max="1" width="9.75" customWidth="1"/>
    <col min="2" max="2" width="36.5" customWidth="1"/>
    <col min="3" max="3" width="17.5" customWidth="1"/>
    <col min="4" max="5" width="13.625" customWidth="1"/>
    <col min="6" max="7" width="13.625" style="20" customWidth="1"/>
    <col min="8" max="8" width="13.625" customWidth="1"/>
    <col min="9" max="9" width="14.625" customWidth="1"/>
  </cols>
  <sheetData>
    <row r="4" spans="1:9" ht="34.5" customHeight="1"/>
    <row r="5" spans="1:9" ht="19.5" customHeight="1"/>
    <row r="6" spans="1:9" ht="24.75" customHeight="1">
      <c r="A6" s="138" t="s">
        <v>61</v>
      </c>
      <c r="B6" s="139"/>
      <c r="C6" s="140" t="s">
        <v>53</v>
      </c>
      <c r="D6" s="140" t="s">
        <v>62</v>
      </c>
      <c r="E6" s="142" t="s">
        <v>63</v>
      </c>
      <c r="F6" s="146" t="s">
        <v>49</v>
      </c>
      <c r="G6" s="144" t="s">
        <v>50</v>
      </c>
      <c r="H6" s="142" t="s">
        <v>64</v>
      </c>
    </row>
    <row r="7" spans="1:9" ht="24.75" customHeight="1">
      <c r="A7" s="27" t="s">
        <v>51</v>
      </c>
      <c r="B7" s="27" t="s">
        <v>52</v>
      </c>
      <c r="C7" s="141"/>
      <c r="D7" s="141"/>
      <c r="E7" s="143"/>
      <c r="F7" s="147"/>
      <c r="G7" s="145"/>
      <c r="H7" s="143"/>
    </row>
    <row r="8" spans="1:9" ht="22.5" customHeight="1">
      <c r="A8" s="30">
        <v>208</v>
      </c>
      <c r="B8" s="31" t="s">
        <v>58</v>
      </c>
      <c r="C8" s="60">
        <f>C9+C13+C15+C17+C20</f>
        <v>158.05000000000001</v>
      </c>
      <c r="D8" s="32">
        <v>0</v>
      </c>
      <c r="E8" s="60">
        <f>E9+E13+E15+E17+E20</f>
        <v>158.05000000000001</v>
      </c>
      <c r="F8" s="32">
        <v>0</v>
      </c>
      <c r="G8" s="32">
        <v>0</v>
      </c>
      <c r="H8" s="33">
        <v>0</v>
      </c>
    </row>
    <row r="9" spans="1:9" ht="22.5" customHeight="1">
      <c r="A9" s="24">
        <v>20805</v>
      </c>
      <c r="B9" s="24" t="s">
        <v>99</v>
      </c>
      <c r="C9" s="60">
        <f>C10+C11+C12</f>
        <v>145.43</v>
      </c>
      <c r="D9" s="32">
        <v>0</v>
      </c>
      <c r="E9" s="60">
        <f>E10+E11+E12</f>
        <v>145.43</v>
      </c>
      <c r="F9" s="32">
        <v>0</v>
      </c>
      <c r="G9" s="32">
        <v>0</v>
      </c>
      <c r="H9" s="33">
        <v>0</v>
      </c>
    </row>
    <row r="10" spans="1:9" ht="22.5" customHeight="1">
      <c r="A10" s="58">
        <v>2080501</v>
      </c>
      <c r="B10" s="33" t="s">
        <v>59</v>
      </c>
      <c r="C10" s="61">
        <v>11.36</v>
      </c>
      <c r="D10" s="32">
        <v>0</v>
      </c>
      <c r="E10" s="61">
        <v>11.36</v>
      </c>
      <c r="F10" s="32">
        <v>0</v>
      </c>
      <c r="G10" s="32">
        <v>0</v>
      </c>
      <c r="H10" s="33">
        <v>0</v>
      </c>
    </row>
    <row r="11" spans="1:9" ht="22.5" customHeight="1">
      <c r="A11" s="58">
        <v>2080503</v>
      </c>
      <c r="B11" s="33" t="s">
        <v>60</v>
      </c>
      <c r="C11" s="61">
        <v>124.75</v>
      </c>
      <c r="D11" s="32">
        <v>0</v>
      </c>
      <c r="E11" s="61">
        <v>124.75</v>
      </c>
      <c r="F11" s="32">
        <v>0</v>
      </c>
      <c r="G11" s="32">
        <v>0</v>
      </c>
      <c r="H11" s="33">
        <v>0</v>
      </c>
      <c r="I11" s="79"/>
    </row>
    <row r="12" spans="1:9" ht="22.5" customHeight="1">
      <c r="A12" s="58">
        <v>2080505</v>
      </c>
      <c r="B12" s="33" t="s">
        <v>109</v>
      </c>
      <c r="C12" s="62">
        <v>9.32</v>
      </c>
      <c r="D12" s="32">
        <v>0</v>
      </c>
      <c r="E12" s="62">
        <v>9.32</v>
      </c>
      <c r="F12" s="32">
        <v>0</v>
      </c>
      <c r="G12" s="32">
        <v>0</v>
      </c>
      <c r="H12" s="33">
        <v>0</v>
      </c>
    </row>
    <row r="13" spans="1:9" ht="22.5" customHeight="1">
      <c r="A13" s="24">
        <v>20808</v>
      </c>
      <c r="B13" s="59" t="s">
        <v>105</v>
      </c>
      <c r="C13" s="63">
        <v>0.82</v>
      </c>
      <c r="D13" s="32">
        <v>0</v>
      </c>
      <c r="E13" s="63">
        <v>0.82</v>
      </c>
      <c r="F13" s="32">
        <v>0</v>
      </c>
      <c r="G13" s="32">
        <v>0</v>
      </c>
      <c r="H13" s="33">
        <v>0</v>
      </c>
    </row>
    <row r="14" spans="1:9" ht="22.5" customHeight="1">
      <c r="A14" s="58">
        <v>2080801</v>
      </c>
      <c r="B14" s="33" t="s">
        <v>110</v>
      </c>
      <c r="C14" s="62">
        <v>0.82</v>
      </c>
      <c r="D14" s="32">
        <v>0</v>
      </c>
      <c r="E14" s="62">
        <v>0.82</v>
      </c>
      <c r="F14" s="32">
        <v>0</v>
      </c>
      <c r="G14" s="32">
        <v>0</v>
      </c>
      <c r="H14" s="33">
        <v>0</v>
      </c>
    </row>
    <row r="15" spans="1:9" ht="22.5" customHeight="1">
      <c r="A15" s="24">
        <v>20827</v>
      </c>
      <c r="B15" s="31" t="s">
        <v>111</v>
      </c>
      <c r="C15" s="65">
        <v>0.15</v>
      </c>
      <c r="D15" s="32">
        <v>0</v>
      </c>
      <c r="E15" s="65">
        <v>0.15</v>
      </c>
      <c r="F15" s="32">
        <v>0</v>
      </c>
      <c r="G15" s="32">
        <v>0</v>
      </c>
      <c r="H15" s="33">
        <v>0</v>
      </c>
    </row>
    <row r="16" spans="1:9" ht="22.5" customHeight="1">
      <c r="A16" s="19">
        <v>2082799</v>
      </c>
      <c r="B16" s="33" t="s">
        <v>123</v>
      </c>
      <c r="C16" s="64">
        <v>0.15</v>
      </c>
      <c r="D16" s="32">
        <v>0</v>
      </c>
      <c r="E16" s="64">
        <v>0.15</v>
      </c>
      <c r="F16" s="32">
        <v>0</v>
      </c>
      <c r="G16" s="32">
        <v>0</v>
      </c>
      <c r="H16" s="33">
        <v>0</v>
      </c>
    </row>
    <row r="17" spans="1:8" ht="22.5" customHeight="1">
      <c r="A17" s="30">
        <v>210</v>
      </c>
      <c r="B17" s="30" t="s">
        <v>106</v>
      </c>
      <c r="C17" s="65">
        <v>4.66</v>
      </c>
      <c r="D17" s="32">
        <v>0</v>
      </c>
      <c r="E17" s="65">
        <v>4.66</v>
      </c>
      <c r="F17" s="32">
        <v>0</v>
      </c>
      <c r="G17" s="32">
        <v>0</v>
      </c>
      <c r="H17" s="33">
        <v>0</v>
      </c>
    </row>
    <row r="18" spans="1:8" ht="22.5" customHeight="1">
      <c r="A18" s="58">
        <v>21011</v>
      </c>
      <c r="B18" s="33" t="s">
        <v>114</v>
      </c>
      <c r="C18" s="64">
        <v>4.66</v>
      </c>
      <c r="D18" s="32">
        <v>0</v>
      </c>
      <c r="E18" s="64">
        <v>4.66</v>
      </c>
      <c r="F18" s="32">
        <v>0</v>
      </c>
      <c r="G18" s="32">
        <v>0</v>
      </c>
      <c r="H18" s="33">
        <v>0</v>
      </c>
    </row>
    <row r="19" spans="1:8" ht="22.5" customHeight="1">
      <c r="A19" s="58">
        <v>2101101</v>
      </c>
      <c r="B19" s="33" t="s">
        <v>125</v>
      </c>
      <c r="C19" s="64">
        <v>4.66</v>
      </c>
      <c r="D19" s="32">
        <v>0</v>
      </c>
      <c r="E19" s="64">
        <v>4.66</v>
      </c>
      <c r="F19" s="32">
        <v>0</v>
      </c>
      <c r="G19" s="32">
        <v>0</v>
      </c>
      <c r="H19" s="33">
        <v>0</v>
      </c>
    </row>
    <row r="20" spans="1:8" s="40" customFormat="1" ht="22.5" customHeight="1">
      <c r="A20" s="30">
        <v>221</v>
      </c>
      <c r="B20" s="30" t="s">
        <v>107</v>
      </c>
      <c r="C20" s="65">
        <v>6.99</v>
      </c>
      <c r="D20" s="32">
        <v>0</v>
      </c>
      <c r="E20" s="65">
        <v>6.99</v>
      </c>
      <c r="F20" s="32">
        <v>0</v>
      </c>
      <c r="G20" s="32">
        <v>0</v>
      </c>
      <c r="H20" s="33">
        <v>0</v>
      </c>
    </row>
    <row r="21" spans="1:8" s="40" customFormat="1" ht="22.5" customHeight="1">
      <c r="A21" s="58">
        <v>22102</v>
      </c>
      <c r="B21" s="33" t="s">
        <v>115</v>
      </c>
      <c r="C21" s="64">
        <v>6.99</v>
      </c>
      <c r="D21" s="32">
        <v>0</v>
      </c>
      <c r="E21" s="64">
        <v>6.99</v>
      </c>
      <c r="F21" s="32">
        <v>0</v>
      </c>
      <c r="G21" s="32">
        <v>0</v>
      </c>
      <c r="H21" s="33">
        <v>0</v>
      </c>
    </row>
    <row r="22" spans="1:8" ht="22.5" customHeight="1">
      <c r="A22" s="19">
        <v>2210201</v>
      </c>
      <c r="B22" s="33" t="s">
        <v>21</v>
      </c>
      <c r="C22" s="64">
        <v>6.99</v>
      </c>
      <c r="D22" s="32">
        <v>0</v>
      </c>
      <c r="E22" s="64">
        <v>6.99</v>
      </c>
      <c r="F22" s="32">
        <v>0</v>
      </c>
      <c r="G22" s="32">
        <v>0</v>
      </c>
      <c r="H22" s="33">
        <v>0</v>
      </c>
    </row>
  </sheetData>
  <mergeCells count="7">
    <mergeCell ref="A6:B6"/>
    <mergeCell ref="C6:C7"/>
    <mergeCell ref="D6:D7"/>
    <mergeCell ref="H6:H7"/>
    <mergeCell ref="E6:E7"/>
    <mergeCell ref="G6:G7"/>
    <mergeCell ref="F6:F7"/>
  </mergeCells>
  <phoneticPr fontId="1" type="noConversion"/>
  <pageMargins left="0.70866141732283472" right="0.70866141732283472" top="0.74803149606299213" bottom="0.74803149606299213" header="0.31496062992125984" footer="0.31496062992125984"/>
  <pageSetup paperSize="9" orientation="landscape" horizontalDpi="0" verticalDpi="0" r:id="rId1"/>
  <drawing r:id="rId2"/>
</worksheet>
</file>

<file path=xl/worksheets/sheet3.xml><?xml version="1.0" encoding="utf-8"?>
<worksheet xmlns="http://schemas.openxmlformats.org/spreadsheetml/2006/main" xmlns:r="http://schemas.openxmlformats.org/officeDocument/2006/relationships">
  <dimension ref="A5:G21"/>
  <sheetViews>
    <sheetView workbookViewId="0">
      <selection activeCell="I15" sqref="I15"/>
    </sheetView>
  </sheetViews>
  <sheetFormatPr defaultRowHeight="13.5"/>
  <cols>
    <col min="1" max="1" width="11.125" customWidth="1"/>
    <col min="2" max="2" width="33" customWidth="1"/>
    <col min="3" max="3" width="18.375" customWidth="1"/>
    <col min="4" max="4" width="16" customWidth="1"/>
    <col min="5" max="6" width="16" style="40" customWidth="1"/>
    <col min="7" max="7" width="16" customWidth="1"/>
  </cols>
  <sheetData>
    <row r="5" spans="1:7" ht="19.5" customHeight="1"/>
    <row r="6" spans="1:7" ht="34.5" customHeight="1">
      <c r="A6" s="26" t="s">
        <v>51</v>
      </c>
      <c r="B6" s="27" t="s">
        <v>52</v>
      </c>
      <c r="C6" s="28" t="s">
        <v>53</v>
      </c>
      <c r="D6" s="28" t="s">
        <v>54</v>
      </c>
      <c r="E6" s="29" t="s">
        <v>55</v>
      </c>
      <c r="F6" s="28" t="s">
        <v>56</v>
      </c>
      <c r="G6" s="29" t="s">
        <v>57</v>
      </c>
    </row>
    <row r="7" spans="1:7" ht="24.75" customHeight="1">
      <c r="A7" s="30">
        <v>208</v>
      </c>
      <c r="B7" s="31" t="s">
        <v>58</v>
      </c>
      <c r="C7" s="63">
        <v>158.05000000000001</v>
      </c>
      <c r="D7" s="63">
        <v>158.05000000000001</v>
      </c>
      <c r="E7" s="66">
        <v>0</v>
      </c>
      <c r="F7" s="66">
        <v>0</v>
      </c>
      <c r="G7" s="67">
        <v>0</v>
      </c>
    </row>
    <row r="8" spans="1:7" ht="24.75" customHeight="1">
      <c r="A8" s="24">
        <v>20805</v>
      </c>
      <c r="B8" s="24" t="s">
        <v>99</v>
      </c>
      <c r="C8" s="63">
        <v>145.43</v>
      </c>
      <c r="D8" s="63">
        <v>145.43</v>
      </c>
      <c r="E8" s="66">
        <v>0</v>
      </c>
      <c r="F8" s="66">
        <v>0</v>
      </c>
      <c r="G8" s="67">
        <v>0</v>
      </c>
    </row>
    <row r="9" spans="1:7" ht="24.75" customHeight="1">
      <c r="A9" s="58">
        <v>2080501</v>
      </c>
      <c r="B9" s="33" t="s">
        <v>59</v>
      </c>
      <c r="C9" s="62">
        <v>11.36</v>
      </c>
      <c r="D9" s="62">
        <v>11.36</v>
      </c>
      <c r="E9" s="66">
        <v>0</v>
      </c>
      <c r="F9" s="66">
        <v>0</v>
      </c>
      <c r="G9" s="67">
        <v>0</v>
      </c>
    </row>
    <row r="10" spans="1:7" ht="24.75" customHeight="1">
      <c r="A10" s="58">
        <v>2080503</v>
      </c>
      <c r="B10" s="33" t="s">
        <v>60</v>
      </c>
      <c r="C10" s="62">
        <v>124.75</v>
      </c>
      <c r="D10" s="62">
        <v>124.75</v>
      </c>
      <c r="E10" s="66">
        <v>0</v>
      </c>
      <c r="F10" s="66">
        <v>0</v>
      </c>
      <c r="G10" s="67">
        <v>0</v>
      </c>
    </row>
    <row r="11" spans="1:7" ht="24.75" customHeight="1">
      <c r="A11" s="58">
        <v>2080505</v>
      </c>
      <c r="B11" s="33" t="s">
        <v>109</v>
      </c>
      <c r="C11" s="62">
        <v>9.32</v>
      </c>
      <c r="D11" s="62">
        <v>9.32</v>
      </c>
      <c r="E11" s="66">
        <v>0</v>
      </c>
      <c r="F11" s="66">
        <v>0</v>
      </c>
      <c r="G11" s="67">
        <v>0</v>
      </c>
    </row>
    <row r="12" spans="1:7" ht="24.75" customHeight="1">
      <c r="A12" s="24">
        <v>20808</v>
      </c>
      <c r="B12" s="59" t="s">
        <v>105</v>
      </c>
      <c r="C12" s="63">
        <v>0.82</v>
      </c>
      <c r="D12" s="63">
        <v>0.82</v>
      </c>
      <c r="E12" s="66">
        <v>0</v>
      </c>
      <c r="F12" s="66">
        <v>0</v>
      </c>
      <c r="G12" s="67">
        <v>0</v>
      </c>
    </row>
    <row r="13" spans="1:7" ht="24.75" customHeight="1">
      <c r="A13" s="58">
        <v>2080801</v>
      </c>
      <c r="B13" s="33" t="s">
        <v>110</v>
      </c>
      <c r="C13" s="62">
        <v>0.82</v>
      </c>
      <c r="D13" s="62">
        <v>0.82</v>
      </c>
      <c r="E13" s="66">
        <v>0</v>
      </c>
      <c r="F13" s="66">
        <v>0</v>
      </c>
      <c r="G13" s="67">
        <v>0</v>
      </c>
    </row>
    <row r="14" spans="1:7" ht="24.75" customHeight="1">
      <c r="A14" s="24">
        <v>20827</v>
      </c>
      <c r="B14" s="31" t="s">
        <v>111</v>
      </c>
      <c r="C14" s="65">
        <v>0.15</v>
      </c>
      <c r="D14" s="65">
        <v>0.15</v>
      </c>
      <c r="E14" s="66">
        <v>0</v>
      </c>
      <c r="F14" s="66">
        <v>0</v>
      </c>
      <c r="G14" s="67">
        <v>0</v>
      </c>
    </row>
    <row r="15" spans="1:7" ht="24.75" customHeight="1">
      <c r="A15" s="19">
        <v>2082799</v>
      </c>
      <c r="B15" s="33" t="s">
        <v>123</v>
      </c>
      <c r="C15" s="64">
        <v>0.15</v>
      </c>
      <c r="D15" s="64">
        <v>0.15</v>
      </c>
      <c r="E15" s="66">
        <v>0</v>
      </c>
      <c r="F15" s="66">
        <v>0</v>
      </c>
      <c r="G15" s="67">
        <v>0</v>
      </c>
    </row>
    <row r="16" spans="1:7" ht="24.75" customHeight="1">
      <c r="A16" s="30">
        <v>210</v>
      </c>
      <c r="B16" s="30" t="s">
        <v>106</v>
      </c>
      <c r="C16" s="65">
        <v>4.66</v>
      </c>
      <c r="D16" s="65">
        <v>4.66</v>
      </c>
      <c r="E16" s="66">
        <v>0</v>
      </c>
      <c r="F16" s="66">
        <v>0</v>
      </c>
      <c r="G16" s="67">
        <v>0</v>
      </c>
    </row>
    <row r="17" spans="1:7" ht="24.75" customHeight="1">
      <c r="A17" s="58">
        <v>21011</v>
      </c>
      <c r="B17" s="33" t="s">
        <v>114</v>
      </c>
      <c r="C17" s="64">
        <v>4.66</v>
      </c>
      <c r="D17" s="64">
        <v>4.66</v>
      </c>
      <c r="E17" s="66">
        <v>0</v>
      </c>
      <c r="F17" s="66">
        <v>0</v>
      </c>
      <c r="G17" s="67">
        <v>0</v>
      </c>
    </row>
    <row r="18" spans="1:7" ht="24.75" customHeight="1">
      <c r="A18" s="58">
        <v>2101101</v>
      </c>
      <c r="B18" s="33" t="s">
        <v>125</v>
      </c>
      <c r="C18" s="64">
        <v>4.66</v>
      </c>
      <c r="D18" s="64">
        <v>4.66</v>
      </c>
      <c r="E18" s="66">
        <v>0</v>
      </c>
      <c r="F18" s="66">
        <v>0</v>
      </c>
      <c r="G18" s="67">
        <v>0</v>
      </c>
    </row>
    <row r="19" spans="1:7" ht="24.75" customHeight="1">
      <c r="A19" s="30">
        <v>221</v>
      </c>
      <c r="B19" s="30" t="s">
        <v>107</v>
      </c>
      <c r="C19" s="65">
        <v>6.99</v>
      </c>
      <c r="D19" s="65">
        <v>6.99</v>
      </c>
      <c r="E19" s="66">
        <v>0</v>
      </c>
      <c r="F19" s="66">
        <v>0</v>
      </c>
      <c r="G19" s="67">
        <v>0</v>
      </c>
    </row>
    <row r="20" spans="1:7" ht="24.75" customHeight="1">
      <c r="A20" s="58">
        <v>22102</v>
      </c>
      <c r="B20" s="33" t="s">
        <v>115</v>
      </c>
      <c r="C20" s="64">
        <v>6.99</v>
      </c>
      <c r="D20" s="64">
        <v>6.99</v>
      </c>
      <c r="E20" s="66">
        <v>0</v>
      </c>
      <c r="F20" s="66">
        <v>0</v>
      </c>
      <c r="G20" s="67">
        <v>0</v>
      </c>
    </row>
    <row r="21" spans="1:7" ht="24.75" customHeight="1">
      <c r="A21" s="19">
        <v>2210201</v>
      </c>
      <c r="B21" s="33" t="s">
        <v>21</v>
      </c>
      <c r="C21" s="64">
        <v>6.99</v>
      </c>
      <c r="D21" s="64">
        <v>6.99</v>
      </c>
      <c r="E21" s="66">
        <v>0</v>
      </c>
      <c r="F21" s="66">
        <v>0</v>
      </c>
      <c r="G21" s="67">
        <v>0</v>
      </c>
    </row>
  </sheetData>
  <phoneticPr fontId="1" type="noConversion"/>
  <pageMargins left="0.91" right="0.7" top="0.75" bottom="0.75" header="0.3" footer="0.3"/>
  <pageSetup paperSize="9" orientation="landscape" horizontalDpi="0" verticalDpi="0" r:id="rId1"/>
  <drawing r:id="rId2"/>
</worksheet>
</file>

<file path=xl/worksheets/sheet4.xml><?xml version="1.0" encoding="utf-8"?>
<worksheet xmlns="http://schemas.openxmlformats.org/spreadsheetml/2006/main" xmlns:r="http://schemas.openxmlformats.org/officeDocument/2006/relationships">
  <dimension ref="A1:D32"/>
  <sheetViews>
    <sheetView workbookViewId="0">
      <selection activeCell="F5" sqref="F5"/>
    </sheetView>
  </sheetViews>
  <sheetFormatPr defaultRowHeight="13.5"/>
  <cols>
    <col min="1" max="1" width="39.125" customWidth="1"/>
    <col min="2" max="2" width="19.75" customWidth="1"/>
    <col min="3" max="3" width="47.75" customWidth="1"/>
    <col min="4" max="4" width="20.625" customWidth="1"/>
  </cols>
  <sheetData>
    <row r="1" spans="1:4" ht="19.5" customHeight="1"/>
    <row r="3" spans="1:4" ht="29.25" customHeight="1"/>
    <row r="4" spans="1:4" ht="17.25" customHeight="1">
      <c r="A4" s="137" t="s">
        <v>1</v>
      </c>
      <c r="B4" s="137"/>
      <c r="C4" s="137" t="s">
        <v>0</v>
      </c>
      <c r="D4" s="137"/>
    </row>
    <row r="5" spans="1:4" ht="17.25" customHeight="1">
      <c r="A5" s="4" t="s">
        <v>6</v>
      </c>
      <c r="B5" s="4" t="s">
        <v>7</v>
      </c>
      <c r="C5" s="4" t="s">
        <v>6</v>
      </c>
      <c r="D5" s="4" t="s">
        <v>7</v>
      </c>
    </row>
    <row r="6" spans="1:4" ht="17.25" customHeight="1">
      <c r="A6" s="1" t="s">
        <v>2</v>
      </c>
      <c r="B6" s="64">
        <v>158.05000000000001</v>
      </c>
      <c r="C6" s="41" t="s">
        <v>65</v>
      </c>
      <c r="D6" s="64">
        <f>SUM(D7:D27)</f>
        <v>158.05000000000001</v>
      </c>
    </row>
    <row r="7" spans="1:4" ht="17.25" customHeight="1">
      <c r="A7" s="1" t="s">
        <v>3</v>
      </c>
      <c r="B7" s="64">
        <v>158.05000000000001</v>
      </c>
      <c r="C7" s="41" t="s">
        <v>66</v>
      </c>
      <c r="D7" s="64"/>
    </row>
    <row r="8" spans="1:4" ht="17.25" customHeight="1">
      <c r="A8" s="43" t="s">
        <v>77</v>
      </c>
      <c r="B8" s="1"/>
      <c r="C8" s="44" t="s">
        <v>78</v>
      </c>
      <c r="D8" s="64"/>
    </row>
    <row r="9" spans="1:4" ht="17.25" customHeight="1">
      <c r="A9" s="5"/>
      <c r="B9" s="1"/>
      <c r="C9" s="44" t="s">
        <v>149</v>
      </c>
      <c r="D9" s="64"/>
    </row>
    <row r="10" spans="1:4" ht="17.25" customHeight="1">
      <c r="A10" s="6" t="s">
        <v>4</v>
      </c>
      <c r="B10" s="1"/>
      <c r="C10" s="41" t="s">
        <v>150</v>
      </c>
      <c r="D10" s="64"/>
    </row>
    <row r="11" spans="1:4" ht="17.25" customHeight="1">
      <c r="A11" s="3" t="s">
        <v>5</v>
      </c>
      <c r="B11" s="1"/>
      <c r="C11" s="44" t="s">
        <v>151</v>
      </c>
      <c r="D11" s="64"/>
    </row>
    <row r="12" spans="1:4" ht="17.25" customHeight="1">
      <c r="A12" s="43" t="s">
        <v>77</v>
      </c>
      <c r="B12" s="1"/>
      <c r="C12" s="44" t="s">
        <v>152</v>
      </c>
      <c r="D12" s="64"/>
    </row>
    <row r="13" spans="1:4" s="40" customFormat="1" ht="17.25" customHeight="1">
      <c r="A13" s="36"/>
      <c r="B13" s="41"/>
      <c r="C13" s="44" t="s">
        <v>153</v>
      </c>
      <c r="D13" s="64"/>
    </row>
    <row r="14" spans="1:4" s="40" customFormat="1" ht="17.25" customHeight="1">
      <c r="A14" s="36"/>
      <c r="B14" s="41"/>
      <c r="C14" s="46" t="s">
        <v>154</v>
      </c>
      <c r="D14" s="64">
        <v>146.4</v>
      </c>
    </row>
    <row r="15" spans="1:4" s="40" customFormat="1" ht="17.25" customHeight="1">
      <c r="A15" s="36"/>
      <c r="B15" s="41"/>
      <c r="C15" s="74" t="s">
        <v>155</v>
      </c>
      <c r="D15" s="64">
        <v>4.66</v>
      </c>
    </row>
    <row r="16" spans="1:4" s="40" customFormat="1" ht="17.25" customHeight="1">
      <c r="A16" s="36"/>
      <c r="B16" s="41"/>
      <c r="C16" s="74" t="s">
        <v>156</v>
      </c>
      <c r="D16" s="41"/>
    </row>
    <row r="17" spans="1:4" s="40" customFormat="1" ht="17.25" customHeight="1">
      <c r="A17" s="36"/>
      <c r="B17" s="41"/>
      <c r="C17" s="74" t="s">
        <v>157</v>
      </c>
      <c r="D17" s="41"/>
    </row>
    <row r="18" spans="1:4" s="40" customFormat="1" ht="17.25" customHeight="1">
      <c r="A18" s="36"/>
      <c r="B18" s="41"/>
      <c r="C18" s="74" t="s">
        <v>158</v>
      </c>
      <c r="D18" s="41"/>
    </row>
    <row r="19" spans="1:4" s="40" customFormat="1" ht="17.25" customHeight="1">
      <c r="A19" s="36"/>
      <c r="B19" s="41"/>
      <c r="C19" s="74" t="s">
        <v>159</v>
      </c>
      <c r="D19" s="41"/>
    </row>
    <row r="20" spans="1:4" s="40" customFormat="1" ht="17.25" customHeight="1">
      <c r="A20" s="36"/>
      <c r="B20" s="41"/>
      <c r="C20" s="74" t="s">
        <v>160</v>
      </c>
      <c r="D20" s="41"/>
    </row>
    <row r="21" spans="1:4" s="40" customFormat="1" ht="17.25" customHeight="1">
      <c r="A21" s="36"/>
      <c r="B21" s="41"/>
      <c r="C21" s="74" t="s">
        <v>161</v>
      </c>
      <c r="D21" s="41"/>
    </row>
    <row r="22" spans="1:4" s="40" customFormat="1" ht="17.25" customHeight="1">
      <c r="A22" s="36"/>
      <c r="B22" s="41"/>
      <c r="C22" s="74" t="s">
        <v>162</v>
      </c>
      <c r="D22" s="41"/>
    </row>
    <row r="23" spans="1:4" s="40" customFormat="1" ht="17.25" customHeight="1">
      <c r="A23" s="36"/>
      <c r="B23" s="41"/>
      <c r="C23" s="74" t="s">
        <v>163</v>
      </c>
      <c r="D23" s="41"/>
    </row>
    <row r="24" spans="1:4" s="40" customFormat="1" ht="17.25" customHeight="1">
      <c r="A24" s="36"/>
      <c r="B24" s="41"/>
      <c r="C24" s="74" t="s">
        <v>164</v>
      </c>
      <c r="D24" s="41"/>
    </row>
    <row r="25" spans="1:4" s="40" customFormat="1" ht="17.25" customHeight="1">
      <c r="A25" s="36"/>
      <c r="B25" s="41"/>
      <c r="C25" s="74" t="s">
        <v>165</v>
      </c>
      <c r="D25" s="64">
        <v>6.99</v>
      </c>
    </row>
    <row r="26" spans="1:4" s="40" customFormat="1" ht="17.25" customHeight="1">
      <c r="A26" s="36"/>
      <c r="B26" s="41"/>
      <c r="C26" s="74" t="s">
        <v>166</v>
      </c>
      <c r="D26" s="41"/>
    </row>
    <row r="27" spans="1:4" s="40" customFormat="1" ht="17.25" customHeight="1">
      <c r="A27" s="36"/>
      <c r="B27" s="41"/>
      <c r="C27" s="74" t="s">
        <v>167</v>
      </c>
      <c r="D27" s="41"/>
    </row>
    <row r="28" spans="1:4" ht="17.25" customHeight="1">
      <c r="A28" s="34" t="s">
        <v>79</v>
      </c>
      <c r="B28" s="39">
        <f>B6+B10</f>
        <v>158.05000000000001</v>
      </c>
      <c r="C28" s="35" t="s">
        <v>80</v>
      </c>
      <c r="D28" s="39">
        <v>158.05000000000001</v>
      </c>
    </row>
    <row r="30" spans="1:4">
      <c r="C30" s="2"/>
      <c r="D30" s="79"/>
    </row>
    <row r="31" spans="1:4">
      <c r="C31" s="2"/>
    </row>
    <row r="32" spans="1:4">
      <c r="D32" s="79"/>
    </row>
  </sheetData>
  <mergeCells count="2">
    <mergeCell ref="A4:B4"/>
    <mergeCell ref="C4:D4"/>
  </mergeCells>
  <phoneticPr fontId="1" type="noConversion"/>
  <pageMargins left="1.02" right="0.7" top="0.75" bottom="0.47" header="0.3" footer="0.3"/>
  <pageSetup paperSize="9" orientation="landscape" horizontalDpi="0" verticalDpi="0" r:id="rId1"/>
  <drawing r:id="rId2"/>
</worksheet>
</file>

<file path=xl/worksheets/sheet5.xml><?xml version="1.0" encoding="utf-8"?>
<worksheet xmlns="http://schemas.openxmlformats.org/spreadsheetml/2006/main" xmlns:r="http://schemas.openxmlformats.org/officeDocument/2006/relationships">
  <dimension ref="A1:L22"/>
  <sheetViews>
    <sheetView workbookViewId="0">
      <selection activeCell="L5" sqref="L5"/>
    </sheetView>
  </sheetViews>
  <sheetFormatPr defaultRowHeight="13.5"/>
  <cols>
    <col min="1" max="1" width="10" customWidth="1"/>
    <col min="2" max="2" width="28.25" customWidth="1"/>
    <col min="3" max="4" width="10.375" customWidth="1"/>
    <col min="5" max="6" width="13.625" customWidth="1"/>
    <col min="7" max="7" width="8.625" customWidth="1"/>
    <col min="8" max="10" width="10.75" customWidth="1"/>
    <col min="11" max="11" width="13.5" customWidth="1"/>
    <col min="12" max="12" width="17.125" customWidth="1"/>
  </cols>
  <sheetData>
    <row r="1" spans="1:12" ht="26.25" customHeight="1"/>
    <row r="2" spans="1:12" ht="26.25" customHeight="1"/>
    <row r="3" spans="1:12" ht="19.5" customHeight="1">
      <c r="A3" s="20"/>
      <c r="B3" s="20"/>
      <c r="C3" s="20"/>
      <c r="D3" s="20"/>
      <c r="E3" s="20"/>
      <c r="F3" s="20"/>
      <c r="G3" s="20"/>
      <c r="H3" s="20"/>
      <c r="I3" s="20"/>
      <c r="J3" s="20"/>
      <c r="K3" s="20"/>
    </row>
    <row r="4" spans="1:12" ht="36" customHeight="1">
      <c r="A4" s="150" t="s">
        <v>35</v>
      </c>
      <c r="B4" s="149"/>
      <c r="C4" s="149" t="s">
        <v>100</v>
      </c>
      <c r="D4" s="149"/>
      <c r="E4" s="149" t="s">
        <v>108</v>
      </c>
      <c r="F4" s="149"/>
      <c r="G4" s="149"/>
      <c r="H4" s="148" t="s">
        <v>127</v>
      </c>
      <c r="I4" s="148"/>
      <c r="J4" s="148" t="s">
        <v>128</v>
      </c>
      <c r="K4" s="148"/>
    </row>
    <row r="5" spans="1:12" ht="24" customHeight="1">
      <c r="A5" s="151" t="s">
        <v>36</v>
      </c>
      <c r="B5" s="149" t="s">
        <v>37</v>
      </c>
      <c r="C5" s="149" t="s">
        <v>38</v>
      </c>
      <c r="D5" s="148" t="s">
        <v>39</v>
      </c>
      <c r="E5" s="149" t="s">
        <v>40</v>
      </c>
      <c r="F5" s="149"/>
      <c r="G5" s="149"/>
      <c r="H5" s="149" t="s">
        <v>41</v>
      </c>
      <c r="I5" s="149" t="s">
        <v>42</v>
      </c>
      <c r="J5" s="149" t="s">
        <v>41</v>
      </c>
      <c r="K5" s="149" t="s">
        <v>42</v>
      </c>
    </row>
    <row r="6" spans="1:12" ht="21" customHeight="1">
      <c r="A6" s="151"/>
      <c r="B6" s="149"/>
      <c r="C6" s="149"/>
      <c r="D6" s="148"/>
      <c r="E6" s="22" t="s">
        <v>43</v>
      </c>
      <c r="F6" s="22" t="s">
        <v>44</v>
      </c>
      <c r="G6" s="22" t="s">
        <v>45</v>
      </c>
      <c r="H6" s="149"/>
      <c r="I6" s="149"/>
      <c r="J6" s="149"/>
      <c r="K6" s="149"/>
    </row>
    <row r="7" spans="1:12" s="20" customFormat="1" ht="24.75" customHeight="1">
      <c r="A7" s="30">
        <v>208</v>
      </c>
      <c r="B7" s="70" t="s">
        <v>116</v>
      </c>
      <c r="C7" s="216">
        <v>134.37</v>
      </c>
      <c r="D7" s="216">
        <v>134.37</v>
      </c>
      <c r="E7" s="69">
        <v>158.05000000000001</v>
      </c>
      <c r="F7" s="69">
        <v>158.05000000000001</v>
      </c>
      <c r="G7" s="68">
        <v>0</v>
      </c>
      <c r="H7" s="72">
        <f>E7-C7</f>
        <v>23.680000000000007</v>
      </c>
      <c r="I7" s="72">
        <f>H7/C7%</f>
        <v>17.622981320235176</v>
      </c>
      <c r="J7" s="72">
        <f>E7-D7</f>
        <v>23.680000000000007</v>
      </c>
      <c r="K7" s="72">
        <f>J7/D7%</f>
        <v>17.622981320235176</v>
      </c>
      <c r="L7" s="79"/>
    </row>
    <row r="8" spans="1:12" s="20" customFormat="1" ht="24.75" customHeight="1">
      <c r="A8" s="24">
        <v>20805</v>
      </c>
      <c r="B8" s="71" t="s">
        <v>117</v>
      </c>
      <c r="C8" s="216">
        <v>123.34</v>
      </c>
      <c r="D8" s="216">
        <v>123.34</v>
      </c>
      <c r="E8" s="69">
        <v>145.43</v>
      </c>
      <c r="F8" s="69">
        <v>145.43</v>
      </c>
      <c r="G8" s="68">
        <v>0</v>
      </c>
      <c r="H8" s="72">
        <f t="shared" ref="H8:H21" si="0">E8-C8</f>
        <v>22.090000000000003</v>
      </c>
      <c r="I8" s="72">
        <f t="shared" ref="I8:I21" si="1">H8/C8%</f>
        <v>17.909842711204803</v>
      </c>
      <c r="J8" s="72">
        <f t="shared" ref="J8:J21" si="2">E8-D8</f>
        <v>22.090000000000003</v>
      </c>
      <c r="K8" s="72">
        <f t="shared" ref="K8:K21" si="3">J8/D8%</f>
        <v>17.909842711204803</v>
      </c>
      <c r="L8" s="79"/>
    </row>
    <row r="9" spans="1:12" ht="24.75" customHeight="1">
      <c r="A9" s="58">
        <v>2080501</v>
      </c>
      <c r="B9" s="21" t="s">
        <v>118</v>
      </c>
      <c r="C9" s="217">
        <v>9.67</v>
      </c>
      <c r="D9" s="217">
        <v>9.67</v>
      </c>
      <c r="E9" s="23">
        <v>11.36</v>
      </c>
      <c r="F9" s="23">
        <v>11.36</v>
      </c>
      <c r="G9" s="68">
        <v>0</v>
      </c>
      <c r="H9" s="72">
        <f t="shared" si="0"/>
        <v>1.6899999999999995</v>
      </c>
      <c r="I9" s="72">
        <f t="shared" si="1"/>
        <v>17.476732161323678</v>
      </c>
      <c r="J9" s="72">
        <f t="shared" si="2"/>
        <v>1.6899999999999995</v>
      </c>
      <c r="K9" s="72">
        <f t="shared" si="3"/>
        <v>17.476732161323678</v>
      </c>
      <c r="L9" s="79"/>
    </row>
    <row r="10" spans="1:12" ht="24.75" customHeight="1">
      <c r="A10" s="58">
        <v>2080503</v>
      </c>
      <c r="B10" s="21" t="s">
        <v>119</v>
      </c>
      <c r="C10" s="72">
        <v>105.7</v>
      </c>
      <c r="D10" s="72">
        <v>105.7</v>
      </c>
      <c r="E10" s="23">
        <v>124.75</v>
      </c>
      <c r="F10" s="23">
        <v>124.75</v>
      </c>
      <c r="G10" s="68">
        <v>0</v>
      </c>
      <c r="H10" s="72">
        <f t="shared" si="0"/>
        <v>19.049999999999997</v>
      </c>
      <c r="I10" s="72">
        <f t="shared" si="1"/>
        <v>18.022705771050141</v>
      </c>
      <c r="J10" s="72">
        <f t="shared" si="2"/>
        <v>19.049999999999997</v>
      </c>
      <c r="K10" s="72">
        <f t="shared" si="3"/>
        <v>18.022705771050141</v>
      </c>
      <c r="L10" s="79"/>
    </row>
    <row r="11" spans="1:12" ht="24.75" customHeight="1">
      <c r="A11" s="58">
        <v>2080505</v>
      </c>
      <c r="B11" s="21" t="s">
        <v>120</v>
      </c>
      <c r="C11" s="23">
        <v>7.96</v>
      </c>
      <c r="D11" s="23">
        <v>7.96</v>
      </c>
      <c r="E11" s="23">
        <v>9.32</v>
      </c>
      <c r="F11" s="23">
        <v>9.32</v>
      </c>
      <c r="G11" s="68">
        <v>0</v>
      </c>
      <c r="H11" s="72">
        <f t="shared" si="0"/>
        <v>1.3600000000000003</v>
      </c>
      <c r="I11" s="72">
        <f t="shared" si="1"/>
        <v>17.085427135678394</v>
      </c>
      <c r="J11" s="72">
        <f t="shared" si="2"/>
        <v>1.3600000000000003</v>
      </c>
      <c r="K11" s="72">
        <f>J11/D11%</f>
        <v>17.085427135678394</v>
      </c>
      <c r="L11" s="79"/>
    </row>
    <row r="12" spans="1:12" ht="24.75" customHeight="1">
      <c r="A12" s="24">
        <v>20808</v>
      </c>
      <c r="B12" s="70" t="s">
        <v>121</v>
      </c>
      <c r="C12" s="69">
        <v>0.82</v>
      </c>
      <c r="D12" s="69">
        <v>0.82</v>
      </c>
      <c r="E12" s="69">
        <v>0.82</v>
      </c>
      <c r="F12" s="69">
        <v>0.82</v>
      </c>
      <c r="G12" s="68">
        <v>0</v>
      </c>
      <c r="H12" s="72">
        <f t="shared" si="0"/>
        <v>0</v>
      </c>
      <c r="I12" s="72">
        <f t="shared" si="1"/>
        <v>0</v>
      </c>
      <c r="J12" s="72">
        <f t="shared" si="2"/>
        <v>0</v>
      </c>
      <c r="K12" s="72">
        <f t="shared" si="3"/>
        <v>0</v>
      </c>
      <c r="L12" s="79"/>
    </row>
    <row r="13" spans="1:12" ht="24.75" customHeight="1">
      <c r="A13" s="58">
        <v>2080801</v>
      </c>
      <c r="B13" s="21" t="s">
        <v>110</v>
      </c>
      <c r="C13" s="23">
        <v>0.82</v>
      </c>
      <c r="D13" s="23">
        <v>0.82</v>
      </c>
      <c r="E13" s="23">
        <v>0.82</v>
      </c>
      <c r="F13" s="23">
        <v>0.82</v>
      </c>
      <c r="G13" s="68">
        <v>0</v>
      </c>
      <c r="H13" s="72">
        <f t="shared" si="0"/>
        <v>0</v>
      </c>
      <c r="I13" s="72">
        <f t="shared" si="1"/>
        <v>0</v>
      </c>
      <c r="J13" s="72">
        <f t="shared" si="2"/>
        <v>0</v>
      </c>
      <c r="K13" s="72">
        <f t="shared" si="3"/>
        <v>0</v>
      </c>
      <c r="L13" s="79"/>
    </row>
    <row r="14" spans="1:12" ht="24.75" customHeight="1">
      <c r="A14" s="24">
        <v>20827</v>
      </c>
      <c r="B14" s="70" t="s">
        <v>122</v>
      </c>
      <c r="C14" s="69">
        <v>0.25</v>
      </c>
      <c r="D14" s="69">
        <v>0.25</v>
      </c>
      <c r="E14" s="69">
        <v>0.15</v>
      </c>
      <c r="F14" s="69">
        <v>0.15</v>
      </c>
      <c r="G14" s="68">
        <v>0</v>
      </c>
      <c r="H14" s="72">
        <f t="shared" si="0"/>
        <v>-0.1</v>
      </c>
      <c r="I14" s="72">
        <f t="shared" si="1"/>
        <v>-40</v>
      </c>
      <c r="J14" s="72">
        <f t="shared" si="2"/>
        <v>-0.1</v>
      </c>
      <c r="K14" s="72">
        <f t="shared" si="3"/>
        <v>-40</v>
      </c>
      <c r="L14" s="79"/>
    </row>
    <row r="15" spans="1:12" ht="24.75" customHeight="1">
      <c r="A15" s="19">
        <v>2082799</v>
      </c>
      <c r="B15" s="21" t="s">
        <v>112</v>
      </c>
      <c r="C15" s="23">
        <v>0.25</v>
      </c>
      <c r="D15" s="23">
        <v>0.25</v>
      </c>
      <c r="E15" s="23">
        <v>0.15</v>
      </c>
      <c r="F15" s="23">
        <v>0.15</v>
      </c>
      <c r="G15" s="68">
        <v>0</v>
      </c>
      <c r="H15" s="72">
        <f t="shared" si="0"/>
        <v>-0.1</v>
      </c>
      <c r="I15" s="72">
        <f t="shared" si="1"/>
        <v>-40</v>
      </c>
      <c r="J15" s="72">
        <f t="shared" si="2"/>
        <v>-0.1</v>
      </c>
      <c r="K15" s="72">
        <f t="shared" si="3"/>
        <v>-40</v>
      </c>
      <c r="L15" s="79"/>
    </row>
    <row r="16" spans="1:12" ht="24.75" customHeight="1">
      <c r="A16" s="30">
        <v>210</v>
      </c>
      <c r="B16" s="70" t="s">
        <v>124</v>
      </c>
      <c r="C16" s="69">
        <v>3.99</v>
      </c>
      <c r="D16" s="69">
        <v>3.99</v>
      </c>
      <c r="E16" s="69">
        <v>4.66</v>
      </c>
      <c r="F16" s="69">
        <v>4.66</v>
      </c>
      <c r="G16" s="68">
        <v>0</v>
      </c>
      <c r="H16" s="72">
        <f t="shared" si="0"/>
        <v>0.66999999999999993</v>
      </c>
      <c r="I16" s="72">
        <f t="shared" si="1"/>
        <v>16.791979949874683</v>
      </c>
      <c r="J16" s="72">
        <f t="shared" si="2"/>
        <v>0.66999999999999993</v>
      </c>
      <c r="K16" s="72">
        <f t="shared" si="3"/>
        <v>16.791979949874683</v>
      </c>
      <c r="L16" s="79"/>
    </row>
    <row r="17" spans="1:12" ht="24.75" customHeight="1">
      <c r="A17" s="58">
        <v>21011</v>
      </c>
      <c r="B17" s="21" t="s">
        <v>114</v>
      </c>
      <c r="C17" s="23">
        <v>3.99</v>
      </c>
      <c r="D17" s="23">
        <v>3.99</v>
      </c>
      <c r="E17" s="23">
        <v>4.66</v>
      </c>
      <c r="F17" s="23">
        <v>4.66</v>
      </c>
      <c r="G17" s="68">
        <v>0</v>
      </c>
      <c r="H17" s="72">
        <f t="shared" si="0"/>
        <v>0.66999999999999993</v>
      </c>
      <c r="I17" s="72">
        <f t="shared" si="1"/>
        <v>16.791979949874683</v>
      </c>
      <c r="J17" s="72">
        <f t="shared" si="2"/>
        <v>0.66999999999999993</v>
      </c>
      <c r="K17" s="72">
        <f t="shared" si="3"/>
        <v>16.791979949874683</v>
      </c>
      <c r="L17" s="79"/>
    </row>
    <row r="18" spans="1:12" ht="24.75" customHeight="1">
      <c r="A18" s="58">
        <v>2101101</v>
      </c>
      <c r="B18" s="21" t="s">
        <v>113</v>
      </c>
      <c r="C18" s="23">
        <v>3.99</v>
      </c>
      <c r="D18" s="23">
        <v>3.99</v>
      </c>
      <c r="E18" s="23">
        <v>4.66</v>
      </c>
      <c r="F18" s="23">
        <v>4.66</v>
      </c>
      <c r="G18" s="68">
        <v>0</v>
      </c>
      <c r="H18" s="72">
        <f t="shared" si="0"/>
        <v>0.66999999999999993</v>
      </c>
      <c r="I18" s="72">
        <f t="shared" si="1"/>
        <v>16.791979949874683</v>
      </c>
      <c r="J18" s="72">
        <f t="shared" si="2"/>
        <v>0.66999999999999993</v>
      </c>
      <c r="K18" s="72">
        <f t="shared" si="3"/>
        <v>16.791979949874683</v>
      </c>
      <c r="L18" s="79"/>
    </row>
    <row r="19" spans="1:12" ht="24.75" customHeight="1">
      <c r="A19" s="30">
        <v>221</v>
      </c>
      <c r="B19" s="70" t="s">
        <v>126</v>
      </c>
      <c r="C19" s="69">
        <v>5.97</v>
      </c>
      <c r="D19" s="69">
        <v>5.97</v>
      </c>
      <c r="E19" s="69">
        <v>6.99</v>
      </c>
      <c r="F19" s="69">
        <v>6.99</v>
      </c>
      <c r="G19" s="68">
        <v>0</v>
      </c>
      <c r="H19" s="72">
        <f t="shared" si="0"/>
        <v>1.0200000000000005</v>
      </c>
      <c r="I19" s="72">
        <f t="shared" si="1"/>
        <v>17.085427135678401</v>
      </c>
      <c r="J19" s="72">
        <f t="shared" si="2"/>
        <v>1.0200000000000005</v>
      </c>
      <c r="K19" s="72">
        <f t="shared" si="3"/>
        <v>17.085427135678401</v>
      </c>
      <c r="L19" s="79"/>
    </row>
    <row r="20" spans="1:12" ht="24.75" customHeight="1">
      <c r="A20" s="58">
        <v>22102</v>
      </c>
      <c r="B20" s="21" t="s">
        <v>115</v>
      </c>
      <c r="C20" s="23">
        <v>5.97</v>
      </c>
      <c r="D20" s="23">
        <v>5.97</v>
      </c>
      <c r="E20" s="23">
        <v>6.99</v>
      </c>
      <c r="F20" s="23">
        <v>6.99</v>
      </c>
      <c r="G20" s="68">
        <v>0</v>
      </c>
      <c r="H20" s="72">
        <f t="shared" si="0"/>
        <v>1.0200000000000005</v>
      </c>
      <c r="I20" s="72">
        <f t="shared" si="1"/>
        <v>17.085427135678401</v>
      </c>
      <c r="J20" s="72">
        <f t="shared" si="2"/>
        <v>1.0200000000000005</v>
      </c>
      <c r="K20" s="72">
        <f t="shared" si="3"/>
        <v>17.085427135678401</v>
      </c>
      <c r="L20" s="79"/>
    </row>
    <row r="21" spans="1:12" ht="24.75" customHeight="1">
      <c r="A21" s="19">
        <v>2210201</v>
      </c>
      <c r="B21" s="21" t="s">
        <v>21</v>
      </c>
      <c r="C21" s="23">
        <v>5.97</v>
      </c>
      <c r="D21" s="23">
        <v>5.97</v>
      </c>
      <c r="E21" s="23">
        <v>6.99</v>
      </c>
      <c r="F21" s="23">
        <v>6.99</v>
      </c>
      <c r="G21" s="68">
        <v>0</v>
      </c>
      <c r="H21" s="72">
        <f t="shared" si="0"/>
        <v>1.0200000000000005</v>
      </c>
      <c r="I21" s="72">
        <f t="shared" si="1"/>
        <v>17.085427135678401</v>
      </c>
      <c r="J21" s="72">
        <f t="shared" si="2"/>
        <v>1.0200000000000005</v>
      </c>
      <c r="K21" s="72">
        <f t="shared" si="3"/>
        <v>17.085427135678401</v>
      </c>
      <c r="L21" s="79"/>
    </row>
    <row r="22" spans="1:12">
      <c r="L22" s="79"/>
    </row>
  </sheetData>
  <mergeCells count="14">
    <mergeCell ref="A4:B4"/>
    <mergeCell ref="A5:A6"/>
    <mergeCell ref="B5:B6"/>
    <mergeCell ref="C4:D4"/>
    <mergeCell ref="C5:C6"/>
    <mergeCell ref="D5:D6"/>
    <mergeCell ref="J4:K4"/>
    <mergeCell ref="J5:J6"/>
    <mergeCell ref="K5:K6"/>
    <mergeCell ref="E4:G4"/>
    <mergeCell ref="E5:G5"/>
    <mergeCell ref="H4:I4"/>
    <mergeCell ref="H5:H6"/>
    <mergeCell ref="I5:I6"/>
  </mergeCells>
  <phoneticPr fontId="1" type="noConversion"/>
  <pageMargins left="0.34" right="0.23" top="0.5" bottom="0.33" header="0.3" footer="0.3"/>
  <pageSetup paperSize="9" orientation="landscape" horizontalDpi="0" verticalDpi="0" r:id="rId1"/>
  <drawing r:id="rId2"/>
</worksheet>
</file>

<file path=xl/worksheets/sheet6.xml><?xml version="1.0" encoding="utf-8"?>
<worksheet xmlns="http://schemas.openxmlformats.org/spreadsheetml/2006/main" xmlns:r="http://schemas.openxmlformats.org/officeDocument/2006/relationships">
  <dimension ref="A5:F41"/>
  <sheetViews>
    <sheetView workbookViewId="0">
      <pane xSplit="1" ySplit="7" topLeftCell="B8" activePane="bottomRight" state="frozen"/>
      <selection pane="topRight" activeCell="B1" sqref="B1"/>
      <selection pane="bottomLeft" activeCell="A8" sqref="A8"/>
      <selection pane="bottomRight" activeCell="H14" sqref="H14"/>
    </sheetView>
  </sheetViews>
  <sheetFormatPr defaultRowHeight="13.5"/>
  <cols>
    <col min="1" max="1" width="9.625" customWidth="1"/>
    <col min="2" max="2" width="36" customWidth="1"/>
    <col min="3" max="3" width="14" customWidth="1"/>
    <col min="4" max="4" width="14.375" customWidth="1"/>
    <col min="5" max="5" width="13" customWidth="1"/>
    <col min="6" max="6" width="13.125" customWidth="1"/>
  </cols>
  <sheetData>
    <row r="5" spans="1:6" ht="10.5" customHeight="1"/>
    <row r="6" spans="1:6" ht="18.75" customHeight="1">
      <c r="A6" s="137" t="s">
        <v>81</v>
      </c>
      <c r="B6" s="137"/>
      <c r="C6" s="137" t="s">
        <v>129</v>
      </c>
      <c r="D6" s="137"/>
      <c r="E6" s="137"/>
    </row>
    <row r="7" spans="1:6" ht="18.75" customHeight="1">
      <c r="A7" s="52" t="s">
        <v>8</v>
      </c>
      <c r="B7" s="52" t="s">
        <v>9</v>
      </c>
      <c r="C7" s="52" t="s">
        <v>10</v>
      </c>
      <c r="D7" s="52" t="s">
        <v>11</v>
      </c>
      <c r="E7" s="52" t="s">
        <v>12</v>
      </c>
    </row>
    <row r="8" spans="1:6" s="20" customFormat="1" ht="18.75" customHeight="1">
      <c r="A8" s="24">
        <v>301</v>
      </c>
      <c r="B8" s="12" t="s">
        <v>91</v>
      </c>
      <c r="C8" s="77">
        <f>SUM(C9:C17)</f>
        <v>97.289999999999978</v>
      </c>
      <c r="D8" s="77">
        <f>SUM(D9:D17)</f>
        <v>97.289999999999978</v>
      </c>
      <c r="E8" s="39"/>
    </row>
    <row r="9" spans="1:6" ht="18.75" customHeight="1">
      <c r="A9" s="54">
        <v>30101</v>
      </c>
      <c r="B9" s="47" t="s">
        <v>13</v>
      </c>
      <c r="C9" s="76">
        <v>45.74</v>
      </c>
      <c r="D9" s="76">
        <f>C9</f>
        <v>45.74</v>
      </c>
      <c r="E9" s="41"/>
      <c r="F9" s="79"/>
    </row>
    <row r="10" spans="1:6" ht="18.75" customHeight="1">
      <c r="A10" s="52">
        <v>30102</v>
      </c>
      <c r="B10" s="47" t="s">
        <v>14</v>
      </c>
      <c r="C10" s="76">
        <v>19.39</v>
      </c>
      <c r="D10" s="76">
        <f t="shared" ref="D10:D17" si="0">C10</f>
        <v>19.39</v>
      </c>
      <c r="E10" s="41"/>
      <c r="F10" s="79"/>
    </row>
    <row r="11" spans="1:6" ht="18.75" customHeight="1">
      <c r="A11" s="54">
        <v>30107</v>
      </c>
      <c r="B11" s="55" t="s">
        <v>82</v>
      </c>
      <c r="C11" s="76">
        <v>3.2</v>
      </c>
      <c r="D11" s="76">
        <f t="shared" si="0"/>
        <v>3.2</v>
      </c>
      <c r="E11" s="41"/>
      <c r="F11" s="79"/>
    </row>
    <row r="12" spans="1:6" ht="18.75" customHeight="1">
      <c r="A12" s="54">
        <v>30103</v>
      </c>
      <c r="B12" s="47" t="s">
        <v>15</v>
      </c>
      <c r="C12" s="76">
        <v>2.99</v>
      </c>
      <c r="D12" s="76">
        <f t="shared" si="0"/>
        <v>2.99</v>
      </c>
      <c r="E12" s="41"/>
      <c r="F12" s="79"/>
    </row>
    <row r="13" spans="1:6" s="40" customFormat="1" ht="18.75" customHeight="1">
      <c r="A13" s="56">
        <v>3010306</v>
      </c>
      <c r="B13" s="47" t="s">
        <v>168</v>
      </c>
      <c r="C13" s="76">
        <v>4.8499999999999996</v>
      </c>
      <c r="D13" s="76">
        <f t="shared" si="0"/>
        <v>4.8499999999999996</v>
      </c>
      <c r="E13" s="41"/>
      <c r="F13" s="79"/>
    </row>
    <row r="14" spans="1:6" ht="18.75" customHeight="1">
      <c r="A14" s="54">
        <v>30108</v>
      </c>
      <c r="B14" s="47" t="s">
        <v>83</v>
      </c>
      <c r="C14" s="76">
        <v>9.32</v>
      </c>
      <c r="D14" s="76">
        <f t="shared" si="0"/>
        <v>9.32</v>
      </c>
      <c r="E14" s="41"/>
      <c r="F14" s="79"/>
    </row>
    <row r="15" spans="1:6" ht="18.75" customHeight="1">
      <c r="A15" s="54">
        <v>30110</v>
      </c>
      <c r="B15" s="47" t="s">
        <v>84</v>
      </c>
      <c r="C15" s="76">
        <v>4.66</v>
      </c>
      <c r="D15" s="76">
        <f t="shared" si="0"/>
        <v>4.66</v>
      </c>
      <c r="E15" s="41"/>
      <c r="F15" s="79"/>
    </row>
    <row r="16" spans="1:6" ht="18.75" customHeight="1">
      <c r="A16" s="54">
        <v>30112</v>
      </c>
      <c r="B16" s="47" t="s">
        <v>16</v>
      </c>
      <c r="C16" s="76">
        <v>0.15</v>
      </c>
      <c r="D16" s="76">
        <f t="shared" si="0"/>
        <v>0.15</v>
      </c>
      <c r="E16" s="76"/>
      <c r="F16" s="79"/>
    </row>
    <row r="17" spans="1:6" ht="18.75" customHeight="1">
      <c r="A17" s="54">
        <v>30113</v>
      </c>
      <c r="B17" s="47" t="s">
        <v>21</v>
      </c>
      <c r="C17" s="76">
        <v>6.99</v>
      </c>
      <c r="D17" s="76">
        <f t="shared" si="0"/>
        <v>6.99</v>
      </c>
      <c r="E17" s="76"/>
      <c r="F17" s="79"/>
    </row>
    <row r="18" spans="1:6" ht="18.75" customHeight="1">
      <c r="A18" s="24">
        <v>302</v>
      </c>
      <c r="B18" s="12" t="s">
        <v>46</v>
      </c>
      <c r="C18" s="77">
        <f>SUM(C19:C33)</f>
        <v>48.58</v>
      </c>
      <c r="D18" s="76"/>
      <c r="E18" s="77">
        <f>C18</f>
        <v>48.58</v>
      </c>
    </row>
    <row r="19" spans="1:6" ht="18.75" customHeight="1">
      <c r="A19" s="52">
        <v>30201</v>
      </c>
      <c r="B19" s="11" t="s">
        <v>103</v>
      </c>
      <c r="C19" s="76">
        <v>2.2000000000000002</v>
      </c>
      <c r="D19" s="76"/>
      <c r="E19" s="76">
        <f>C19</f>
        <v>2.2000000000000002</v>
      </c>
    </row>
    <row r="20" spans="1:6" ht="18.75" customHeight="1">
      <c r="A20" s="52">
        <v>30205</v>
      </c>
      <c r="B20" s="11" t="s">
        <v>17</v>
      </c>
      <c r="C20" s="76">
        <f t="shared" ref="C20:E29" si="1">D20+E20</f>
        <v>0</v>
      </c>
      <c r="D20" s="76"/>
      <c r="E20" s="76">
        <f t="shared" si="1"/>
        <v>0</v>
      </c>
    </row>
    <row r="21" spans="1:6" ht="18.75" customHeight="1">
      <c r="A21" s="52">
        <v>30206</v>
      </c>
      <c r="B21" s="11" t="s">
        <v>18</v>
      </c>
      <c r="C21" s="76">
        <f t="shared" si="1"/>
        <v>0</v>
      </c>
      <c r="D21" s="76"/>
      <c r="E21" s="76">
        <f t="shared" si="1"/>
        <v>0</v>
      </c>
    </row>
    <row r="22" spans="1:6" ht="18.75" customHeight="1">
      <c r="A22" s="52">
        <v>30207</v>
      </c>
      <c r="B22" s="11" t="s">
        <v>19</v>
      </c>
      <c r="C22" s="76">
        <f t="shared" si="1"/>
        <v>0</v>
      </c>
      <c r="D22" s="76"/>
      <c r="E22" s="76">
        <f t="shared" si="1"/>
        <v>0</v>
      </c>
    </row>
    <row r="23" spans="1:6" ht="18.75" customHeight="1">
      <c r="A23" s="52">
        <v>30211</v>
      </c>
      <c r="B23" s="11" t="s">
        <v>47</v>
      </c>
      <c r="C23" s="76">
        <f t="shared" si="1"/>
        <v>0</v>
      </c>
      <c r="D23" s="76"/>
      <c r="E23" s="76">
        <f t="shared" si="1"/>
        <v>0</v>
      </c>
    </row>
    <row r="24" spans="1:6" ht="18.75" customHeight="1">
      <c r="A24" s="52">
        <v>30213</v>
      </c>
      <c r="B24" s="11" t="s">
        <v>20</v>
      </c>
      <c r="C24" s="76">
        <f t="shared" si="1"/>
        <v>0</v>
      </c>
      <c r="D24" s="76"/>
      <c r="E24" s="76">
        <f t="shared" si="1"/>
        <v>0</v>
      </c>
    </row>
    <row r="25" spans="1:6" ht="18.75" customHeight="1">
      <c r="A25" s="52">
        <v>30215</v>
      </c>
      <c r="B25" s="11" t="s">
        <v>85</v>
      </c>
      <c r="C25" s="76">
        <f t="shared" si="1"/>
        <v>0</v>
      </c>
      <c r="D25" s="76"/>
      <c r="E25" s="76">
        <f t="shared" si="1"/>
        <v>0</v>
      </c>
    </row>
    <row r="26" spans="1:6" ht="18.75" customHeight="1">
      <c r="A26" s="52">
        <v>30216</v>
      </c>
      <c r="B26" s="37" t="s">
        <v>86</v>
      </c>
      <c r="C26" s="76">
        <f t="shared" si="1"/>
        <v>0</v>
      </c>
      <c r="D26" s="76"/>
      <c r="E26" s="76">
        <f t="shared" si="1"/>
        <v>0</v>
      </c>
    </row>
    <row r="27" spans="1:6" ht="18.75" customHeight="1">
      <c r="A27" s="52">
        <v>30217</v>
      </c>
      <c r="B27" s="11" t="s">
        <v>87</v>
      </c>
      <c r="C27" s="76">
        <f t="shared" si="1"/>
        <v>0</v>
      </c>
      <c r="D27" s="76"/>
      <c r="E27" s="76">
        <f>F27+G27</f>
        <v>0</v>
      </c>
    </row>
    <row r="28" spans="1:6" ht="18.75" customHeight="1">
      <c r="A28" s="52">
        <v>30229</v>
      </c>
      <c r="B28" s="11" t="s">
        <v>88</v>
      </c>
      <c r="C28" s="76">
        <v>1.38</v>
      </c>
      <c r="D28" s="76"/>
      <c r="E28" s="76">
        <v>1.38</v>
      </c>
      <c r="F28" s="79"/>
    </row>
    <row r="29" spans="1:6" ht="18.75" customHeight="1">
      <c r="A29" s="52">
        <v>30231</v>
      </c>
      <c r="B29" s="37" t="s">
        <v>89</v>
      </c>
      <c r="C29" s="76">
        <f>D29+E29</f>
        <v>0</v>
      </c>
      <c r="D29" s="76"/>
      <c r="E29" s="76">
        <f>F29+G29</f>
        <v>0</v>
      </c>
    </row>
    <row r="30" spans="1:6" s="40" customFormat="1" ht="18.75" customHeight="1">
      <c r="A30" s="57">
        <v>30299</v>
      </c>
      <c r="B30" s="37" t="s">
        <v>94</v>
      </c>
      <c r="C30" s="76">
        <v>5</v>
      </c>
      <c r="D30" s="76"/>
      <c r="E30" s="76">
        <v>5</v>
      </c>
      <c r="F30" s="79"/>
    </row>
    <row r="31" spans="1:6" s="40" customFormat="1" ht="18.75" customHeight="1">
      <c r="A31" s="53">
        <v>30299</v>
      </c>
      <c r="B31" s="37" t="s">
        <v>95</v>
      </c>
      <c r="C31" s="76">
        <v>5</v>
      </c>
      <c r="D31" s="76"/>
      <c r="E31" s="76">
        <v>5</v>
      </c>
      <c r="F31" s="79"/>
    </row>
    <row r="32" spans="1:6" s="40" customFormat="1" ht="18.75" customHeight="1">
      <c r="A32" s="52">
        <v>30299</v>
      </c>
      <c r="B32" s="37" t="s">
        <v>101</v>
      </c>
      <c r="C32" s="76">
        <v>25</v>
      </c>
      <c r="D32" s="76"/>
      <c r="E32" s="76">
        <v>25</v>
      </c>
      <c r="F32" s="79"/>
    </row>
    <row r="33" spans="1:6" s="40" customFormat="1" ht="18.75" customHeight="1">
      <c r="A33" s="52">
        <v>30299</v>
      </c>
      <c r="B33" s="37" t="s">
        <v>102</v>
      </c>
      <c r="C33" s="76">
        <v>10</v>
      </c>
      <c r="D33" s="76"/>
      <c r="E33" s="76">
        <v>10</v>
      </c>
      <c r="F33" s="79"/>
    </row>
    <row r="34" spans="1:6" ht="18.75" customHeight="1">
      <c r="A34" s="24">
        <v>303</v>
      </c>
      <c r="B34" s="38" t="s">
        <v>90</v>
      </c>
      <c r="C34" s="77">
        <f>C35+C36+C37+C38</f>
        <v>12.18</v>
      </c>
      <c r="D34" s="77">
        <f>C34</f>
        <v>12.18</v>
      </c>
      <c r="E34" s="76"/>
    </row>
    <row r="35" spans="1:6" ht="18.75" customHeight="1">
      <c r="A35" s="52">
        <v>30301</v>
      </c>
      <c r="B35" s="11" t="s">
        <v>92</v>
      </c>
      <c r="C35" s="76">
        <v>11.28</v>
      </c>
      <c r="D35" s="78">
        <f t="shared" ref="D35:D38" si="2">C35</f>
        <v>11.28</v>
      </c>
      <c r="E35" s="76"/>
      <c r="F35" s="79"/>
    </row>
    <row r="36" spans="1:6" s="40" customFormat="1" ht="18.75" customHeight="1">
      <c r="A36" s="57">
        <v>30304</v>
      </c>
      <c r="B36" s="37" t="s">
        <v>169</v>
      </c>
      <c r="C36" s="76">
        <v>0.82</v>
      </c>
      <c r="D36" s="78">
        <f t="shared" si="2"/>
        <v>0.82</v>
      </c>
      <c r="E36" s="76"/>
      <c r="F36" s="79"/>
    </row>
    <row r="37" spans="1:6" s="40" customFormat="1" ht="18.75" customHeight="1">
      <c r="A37" s="52">
        <v>30305</v>
      </c>
      <c r="B37" s="37" t="s">
        <v>93</v>
      </c>
      <c r="C37" s="76"/>
      <c r="D37" s="78">
        <f t="shared" si="2"/>
        <v>0</v>
      </c>
      <c r="E37" s="76"/>
      <c r="F37" s="79"/>
    </row>
    <row r="38" spans="1:6" s="40" customFormat="1" ht="18.75" customHeight="1">
      <c r="A38" s="52">
        <v>30312</v>
      </c>
      <c r="B38" s="11" t="s">
        <v>96</v>
      </c>
      <c r="C38" s="76">
        <v>0.08</v>
      </c>
      <c r="D38" s="78">
        <f t="shared" si="2"/>
        <v>0.08</v>
      </c>
      <c r="E38" s="76"/>
      <c r="F38" s="79"/>
    </row>
    <row r="39" spans="1:6" ht="18.75" customHeight="1">
      <c r="A39" s="41"/>
      <c r="B39" s="48" t="s">
        <v>10</v>
      </c>
      <c r="C39" s="77">
        <f>C8+C18+C34</f>
        <v>158.04999999999998</v>
      </c>
      <c r="D39" s="77">
        <f>D8+D34</f>
        <v>109.46999999999997</v>
      </c>
      <c r="E39" s="77">
        <f>E18</f>
        <v>48.58</v>
      </c>
    </row>
    <row r="41" spans="1:6">
      <c r="C41" s="79"/>
    </row>
  </sheetData>
  <mergeCells count="2">
    <mergeCell ref="A6:B6"/>
    <mergeCell ref="C6:E6"/>
  </mergeCells>
  <phoneticPr fontId="1" type="noConversion"/>
  <pageMargins left="0.8" right="0.52" top="0.56000000000000005" bottom="0.55000000000000004" header="0.3" footer="0.3"/>
  <pageSetup paperSize="9" orientation="portrait" horizontalDpi="0" verticalDpi="0" r:id="rId1"/>
  <drawing r:id="rId2"/>
</worksheet>
</file>

<file path=xl/worksheets/sheet7.xml><?xml version="1.0" encoding="utf-8"?>
<worksheet xmlns="http://schemas.openxmlformats.org/spreadsheetml/2006/main" xmlns:r="http://schemas.openxmlformats.org/officeDocument/2006/relationships">
  <dimension ref="A1:U26"/>
  <sheetViews>
    <sheetView workbookViewId="0">
      <selection activeCell="Y18" sqref="Y18"/>
    </sheetView>
  </sheetViews>
  <sheetFormatPr defaultColWidth="10" defaultRowHeight="13.5"/>
  <cols>
    <col min="1" max="2" width="4.125" style="121" customWidth="1"/>
    <col min="3" max="3" width="18.625" style="121" customWidth="1"/>
    <col min="4" max="7" width="7.375" style="121" customWidth="1"/>
    <col min="8" max="21" width="5.875" style="121" customWidth="1"/>
    <col min="22" max="22" width="9.75" style="121" customWidth="1"/>
    <col min="23" max="16384" width="10" style="121"/>
  </cols>
  <sheetData>
    <row r="1" spans="1:21" ht="14.25" customHeight="1">
      <c r="A1" s="153"/>
      <c r="B1" s="153"/>
      <c r="C1" s="153"/>
      <c r="D1" s="153"/>
      <c r="E1" s="153"/>
      <c r="F1" s="153"/>
      <c r="G1" s="153"/>
      <c r="H1" s="153"/>
      <c r="I1" s="153"/>
      <c r="J1" s="153"/>
      <c r="K1" s="153"/>
      <c r="L1" s="153"/>
      <c r="M1" s="153"/>
      <c r="N1" s="153"/>
      <c r="O1" s="153"/>
      <c r="P1" s="153"/>
      <c r="Q1" s="153"/>
      <c r="R1" s="153"/>
      <c r="S1" s="153"/>
      <c r="T1" s="153"/>
      <c r="U1" s="153"/>
    </row>
    <row r="2" spans="1:21" ht="28.5" customHeight="1">
      <c r="A2" s="154" t="s">
        <v>339</v>
      </c>
      <c r="B2" s="154"/>
      <c r="C2" s="154"/>
      <c r="D2" s="154"/>
      <c r="E2" s="154"/>
      <c r="F2" s="154"/>
      <c r="G2" s="154"/>
      <c r="H2" s="154"/>
      <c r="I2" s="154"/>
      <c r="J2" s="154"/>
      <c r="K2" s="154"/>
      <c r="L2" s="154"/>
      <c r="M2" s="154"/>
      <c r="N2" s="154"/>
      <c r="O2" s="154"/>
      <c r="P2" s="154"/>
      <c r="Q2" s="154"/>
      <c r="R2" s="154"/>
      <c r="S2" s="154"/>
      <c r="T2" s="154"/>
      <c r="U2" s="154"/>
    </row>
    <row r="3" spans="1:21" ht="14.25" customHeight="1">
      <c r="A3" s="155"/>
      <c r="B3" s="155"/>
      <c r="C3" s="155"/>
      <c r="D3" s="229"/>
      <c r="E3" s="229"/>
      <c r="F3" s="229"/>
      <c r="G3" s="229"/>
      <c r="H3" s="229"/>
      <c r="I3" s="229"/>
      <c r="J3" s="229"/>
      <c r="K3" s="229"/>
      <c r="L3" s="229"/>
      <c r="M3" s="229"/>
      <c r="N3" s="229"/>
      <c r="O3" s="229"/>
      <c r="P3" s="229"/>
      <c r="Q3" s="229"/>
      <c r="R3" s="229"/>
      <c r="S3" s="229"/>
      <c r="T3" s="229" t="s">
        <v>340</v>
      </c>
      <c r="U3" s="229"/>
    </row>
    <row r="4" spans="1:21" ht="14.25" customHeight="1">
      <c r="A4" s="152" t="s">
        <v>341</v>
      </c>
      <c r="B4" s="152"/>
      <c r="C4" s="152"/>
      <c r="D4" s="152" t="s">
        <v>342</v>
      </c>
      <c r="E4" s="152" t="s">
        <v>343</v>
      </c>
      <c r="F4" s="152"/>
      <c r="G4" s="152"/>
      <c r="H4" s="152"/>
      <c r="I4" s="152"/>
      <c r="J4" s="152"/>
      <c r="K4" s="152"/>
      <c r="L4" s="152"/>
      <c r="M4" s="152"/>
      <c r="N4" s="152"/>
      <c r="O4" s="152"/>
      <c r="P4" s="152" t="s">
        <v>344</v>
      </c>
      <c r="Q4" s="152"/>
      <c r="R4" s="152"/>
      <c r="S4" s="152"/>
      <c r="T4" s="152"/>
      <c r="U4" s="152"/>
    </row>
    <row r="5" spans="1:21" ht="14.25" customHeight="1">
      <c r="A5" s="152"/>
      <c r="B5" s="152"/>
      <c r="C5" s="152"/>
      <c r="D5" s="152"/>
      <c r="E5" s="152" t="s">
        <v>185</v>
      </c>
      <c r="F5" s="152" t="s">
        <v>345</v>
      </c>
      <c r="G5" s="152"/>
      <c r="H5" s="152" t="s">
        <v>346</v>
      </c>
      <c r="I5" s="152" t="s">
        <v>347</v>
      </c>
      <c r="J5" s="152" t="s">
        <v>348</v>
      </c>
      <c r="K5" s="152" t="s">
        <v>349</v>
      </c>
      <c r="L5" s="152" t="s">
        <v>350</v>
      </c>
      <c r="M5" s="152" t="s">
        <v>351</v>
      </c>
      <c r="N5" s="152" t="s">
        <v>352</v>
      </c>
      <c r="O5" s="152" t="s">
        <v>353</v>
      </c>
      <c r="P5" s="152" t="s">
        <v>43</v>
      </c>
      <c r="Q5" s="152" t="s">
        <v>345</v>
      </c>
      <c r="R5" s="152" t="s">
        <v>346</v>
      </c>
      <c r="S5" s="152" t="s">
        <v>347</v>
      </c>
      <c r="T5" s="152" t="s">
        <v>354</v>
      </c>
      <c r="U5" s="152" t="s">
        <v>355</v>
      </c>
    </row>
    <row r="6" spans="1:21" ht="31.5" customHeight="1">
      <c r="A6" s="122" t="s">
        <v>356</v>
      </c>
      <c r="B6" s="122" t="s">
        <v>357</v>
      </c>
      <c r="C6" s="122" t="s">
        <v>37</v>
      </c>
      <c r="D6" s="152"/>
      <c r="E6" s="152"/>
      <c r="F6" s="122" t="s">
        <v>43</v>
      </c>
      <c r="G6" s="122" t="s">
        <v>358</v>
      </c>
      <c r="H6" s="152"/>
      <c r="I6" s="152"/>
      <c r="J6" s="152"/>
      <c r="K6" s="152"/>
      <c r="L6" s="152"/>
      <c r="M6" s="152"/>
      <c r="N6" s="152"/>
      <c r="O6" s="152"/>
      <c r="P6" s="152"/>
      <c r="Q6" s="152"/>
      <c r="R6" s="152"/>
      <c r="S6" s="152"/>
      <c r="T6" s="152"/>
      <c r="U6" s="152"/>
    </row>
    <row r="7" spans="1:21" ht="19.5" customHeight="1">
      <c r="A7" s="122"/>
      <c r="B7" s="122"/>
      <c r="C7" s="123" t="s">
        <v>185</v>
      </c>
      <c r="D7" s="124">
        <f>D8+D17+D23</f>
        <v>158.05000000000001</v>
      </c>
      <c r="E7" s="124">
        <f>E8+E17+E23</f>
        <v>158.05000000000001</v>
      </c>
      <c r="F7" s="124">
        <f>F8+F17+F23</f>
        <v>158.05000000000001</v>
      </c>
      <c r="G7" s="124">
        <f>G8+G17+G23</f>
        <v>158.05000000000001</v>
      </c>
      <c r="H7" s="124"/>
      <c r="I7" s="124"/>
      <c r="J7" s="124"/>
      <c r="K7" s="124"/>
      <c r="L7" s="124"/>
      <c r="M7" s="124"/>
      <c r="N7" s="124"/>
      <c r="O7" s="124"/>
      <c r="P7" s="124"/>
      <c r="Q7" s="124"/>
      <c r="R7" s="124"/>
      <c r="S7" s="124"/>
      <c r="T7" s="124"/>
      <c r="U7" s="124"/>
    </row>
    <row r="8" spans="1:21" ht="19.5" customHeight="1">
      <c r="A8" s="225">
        <v>301</v>
      </c>
      <c r="B8" s="219"/>
      <c r="C8" s="230" t="s">
        <v>407</v>
      </c>
      <c r="D8" s="224">
        <f>SUM(D9:D16)</f>
        <v>97.29</v>
      </c>
      <c r="E8" s="224">
        <f>SUM(E9:E16)</f>
        <v>97.29</v>
      </c>
      <c r="F8" s="224">
        <f>SUM(F9:F16)</f>
        <v>97.29</v>
      </c>
      <c r="G8" s="224">
        <f>SUM(G9:G16)</f>
        <v>97.29</v>
      </c>
      <c r="H8" s="124"/>
      <c r="I8" s="124"/>
      <c r="J8" s="124"/>
      <c r="K8" s="124"/>
      <c r="L8" s="124"/>
      <c r="M8" s="124"/>
      <c r="N8" s="124"/>
      <c r="O8" s="124"/>
      <c r="P8" s="124"/>
      <c r="Q8" s="124"/>
      <c r="R8" s="124"/>
      <c r="S8" s="124"/>
      <c r="T8" s="124"/>
      <c r="U8" s="124"/>
    </row>
    <row r="9" spans="1:21" ht="19.5" customHeight="1">
      <c r="A9" s="227">
        <v>301</v>
      </c>
      <c r="B9" s="221" t="s">
        <v>400</v>
      </c>
      <c r="C9" s="231" t="s">
        <v>13</v>
      </c>
      <c r="D9" s="124">
        <v>45.74</v>
      </c>
      <c r="E9" s="124">
        <v>45.74</v>
      </c>
      <c r="F9" s="124">
        <v>45.74</v>
      </c>
      <c r="G9" s="124">
        <v>45.74</v>
      </c>
      <c r="H9" s="124"/>
      <c r="I9" s="124"/>
      <c r="J9" s="124"/>
      <c r="K9" s="124"/>
      <c r="L9" s="124"/>
      <c r="M9" s="124"/>
      <c r="N9" s="124"/>
      <c r="O9" s="124"/>
      <c r="P9" s="124"/>
      <c r="Q9" s="124"/>
      <c r="R9" s="124"/>
      <c r="S9" s="124"/>
      <c r="T9" s="124"/>
      <c r="U9" s="124"/>
    </row>
    <row r="10" spans="1:21" ht="19.5" customHeight="1">
      <c r="A10" s="220">
        <v>301</v>
      </c>
      <c r="B10" s="221" t="s">
        <v>401</v>
      </c>
      <c r="C10" s="232" t="s">
        <v>14</v>
      </c>
      <c r="D10" s="124">
        <v>19.39</v>
      </c>
      <c r="E10" s="124">
        <v>19.39</v>
      </c>
      <c r="F10" s="124">
        <v>19.39</v>
      </c>
      <c r="G10" s="124">
        <v>19.39</v>
      </c>
      <c r="H10" s="124"/>
      <c r="I10" s="124"/>
      <c r="J10" s="124"/>
      <c r="K10" s="124"/>
      <c r="L10" s="124"/>
      <c r="M10" s="124"/>
      <c r="N10" s="124"/>
      <c r="O10" s="124"/>
      <c r="P10" s="124"/>
      <c r="Q10" s="124"/>
      <c r="R10" s="124"/>
      <c r="S10" s="124"/>
      <c r="T10" s="124"/>
      <c r="U10" s="124"/>
    </row>
    <row r="11" spans="1:21" ht="19.5" customHeight="1">
      <c r="A11" s="227">
        <v>301</v>
      </c>
      <c r="B11" s="221" t="s">
        <v>402</v>
      </c>
      <c r="C11" s="232" t="s">
        <v>15</v>
      </c>
      <c r="D11" s="124">
        <v>7.84</v>
      </c>
      <c r="E11" s="124">
        <v>7.84</v>
      </c>
      <c r="F11" s="124">
        <v>7.84</v>
      </c>
      <c r="G11" s="124">
        <v>7.84</v>
      </c>
      <c r="H11" s="124"/>
      <c r="I11" s="124"/>
      <c r="J11" s="124"/>
      <c r="K11" s="124"/>
      <c r="L11" s="124"/>
      <c r="M11" s="124"/>
      <c r="N11" s="124"/>
      <c r="O11" s="124"/>
      <c r="P11" s="124"/>
      <c r="Q11" s="124"/>
      <c r="R11" s="124"/>
      <c r="S11" s="124"/>
      <c r="T11" s="124"/>
      <c r="U11" s="124"/>
    </row>
    <row r="12" spans="1:21" ht="19.5" customHeight="1">
      <c r="A12" s="220">
        <v>301</v>
      </c>
      <c r="B12" s="221" t="s">
        <v>403</v>
      </c>
      <c r="C12" s="233" t="s">
        <v>82</v>
      </c>
      <c r="D12" s="124">
        <v>3.2</v>
      </c>
      <c r="E12" s="124">
        <v>3.2</v>
      </c>
      <c r="F12" s="124">
        <v>3.2</v>
      </c>
      <c r="G12" s="124">
        <v>3.2</v>
      </c>
      <c r="H12" s="124"/>
      <c r="I12" s="124"/>
      <c r="J12" s="124"/>
      <c r="K12" s="124"/>
      <c r="L12" s="124"/>
      <c r="M12" s="124"/>
      <c r="N12" s="124"/>
      <c r="O12" s="124"/>
      <c r="P12" s="124"/>
      <c r="Q12" s="124"/>
      <c r="R12" s="124"/>
      <c r="S12" s="124"/>
      <c r="T12" s="124"/>
      <c r="U12" s="124"/>
    </row>
    <row r="13" spans="1:21" ht="26.25" customHeight="1">
      <c r="A13" s="227">
        <v>301</v>
      </c>
      <c r="B13" s="221" t="s">
        <v>404</v>
      </c>
      <c r="C13" s="232" t="s">
        <v>83</v>
      </c>
      <c r="D13" s="124">
        <v>9.32</v>
      </c>
      <c r="E13" s="124">
        <v>9.32</v>
      </c>
      <c r="F13" s="124">
        <v>9.32</v>
      </c>
      <c r="G13" s="124">
        <v>9.32</v>
      </c>
      <c r="H13" s="124"/>
      <c r="I13" s="124"/>
      <c r="J13" s="124"/>
      <c r="K13" s="124"/>
      <c r="L13" s="124"/>
      <c r="M13" s="124"/>
      <c r="N13" s="124"/>
      <c r="O13" s="124"/>
      <c r="P13" s="124"/>
      <c r="Q13" s="124"/>
      <c r="R13" s="124"/>
      <c r="S13" s="124"/>
      <c r="T13" s="124"/>
      <c r="U13" s="124"/>
    </row>
    <row r="14" spans="1:21" ht="19.5" customHeight="1">
      <c r="A14" s="220">
        <v>301</v>
      </c>
      <c r="B14" s="222" t="s">
        <v>406</v>
      </c>
      <c r="C14" s="234" t="s">
        <v>84</v>
      </c>
      <c r="D14" s="124">
        <v>4.66</v>
      </c>
      <c r="E14" s="124">
        <v>4.66</v>
      </c>
      <c r="F14" s="124">
        <v>4.66</v>
      </c>
      <c r="G14" s="124">
        <v>4.66</v>
      </c>
      <c r="H14" s="124"/>
      <c r="I14" s="124"/>
      <c r="J14" s="124"/>
      <c r="K14" s="124"/>
      <c r="L14" s="124"/>
      <c r="M14" s="124"/>
      <c r="N14" s="124"/>
      <c r="O14" s="124"/>
      <c r="P14" s="124"/>
      <c r="Q14" s="124"/>
      <c r="R14" s="124"/>
      <c r="S14" s="124"/>
      <c r="T14" s="124"/>
      <c r="U14" s="124"/>
    </row>
    <row r="15" spans="1:21" ht="19.5" customHeight="1">
      <c r="A15" s="227">
        <v>301</v>
      </c>
      <c r="B15" s="223">
        <v>12</v>
      </c>
      <c r="C15" s="234" t="s">
        <v>16</v>
      </c>
      <c r="D15" s="124">
        <v>0.15</v>
      </c>
      <c r="E15" s="124">
        <v>0.15</v>
      </c>
      <c r="F15" s="124">
        <v>0.15</v>
      </c>
      <c r="G15" s="124">
        <v>0.15</v>
      </c>
      <c r="H15" s="124"/>
      <c r="I15" s="124"/>
      <c r="J15" s="124"/>
      <c r="K15" s="124"/>
      <c r="L15" s="124"/>
      <c r="M15" s="124"/>
      <c r="N15" s="124"/>
      <c r="O15" s="124"/>
      <c r="P15" s="124"/>
      <c r="Q15" s="124"/>
      <c r="R15" s="124"/>
      <c r="S15" s="124"/>
      <c r="T15" s="124"/>
      <c r="U15" s="124"/>
    </row>
    <row r="16" spans="1:21" ht="19.5" customHeight="1">
      <c r="A16" s="220">
        <v>301</v>
      </c>
      <c r="B16" s="223">
        <v>13</v>
      </c>
      <c r="C16" s="234" t="s">
        <v>21</v>
      </c>
      <c r="D16" s="124">
        <v>6.99</v>
      </c>
      <c r="E16" s="124">
        <v>6.99</v>
      </c>
      <c r="F16" s="124">
        <v>6.99</v>
      </c>
      <c r="G16" s="124">
        <v>6.99</v>
      </c>
      <c r="H16" s="124"/>
      <c r="I16" s="124"/>
      <c r="J16" s="124"/>
      <c r="K16" s="124"/>
      <c r="L16" s="124"/>
      <c r="M16" s="124"/>
      <c r="N16" s="124"/>
      <c r="O16" s="124"/>
      <c r="P16" s="124"/>
      <c r="Q16" s="124"/>
      <c r="R16" s="124"/>
      <c r="S16" s="124"/>
      <c r="T16" s="124"/>
      <c r="U16" s="124"/>
    </row>
    <row r="17" spans="1:21" ht="19.5" customHeight="1">
      <c r="A17" s="226">
        <v>302</v>
      </c>
      <c r="B17" s="222"/>
      <c r="C17" s="235" t="s">
        <v>408</v>
      </c>
      <c r="D17" s="124">
        <f>SUM(D18:D22)</f>
        <v>48.58</v>
      </c>
      <c r="E17" s="124">
        <f>SUM(E18:E22)</f>
        <v>48.58</v>
      </c>
      <c r="F17" s="124">
        <f>SUM(F18:F22)</f>
        <v>48.58</v>
      </c>
      <c r="G17" s="124">
        <f>SUM(G18:G22)</f>
        <v>48.58</v>
      </c>
      <c r="H17" s="124"/>
      <c r="I17" s="124"/>
      <c r="J17" s="124"/>
      <c r="K17" s="124"/>
      <c r="L17" s="124"/>
      <c r="M17" s="124"/>
      <c r="N17" s="124"/>
      <c r="O17" s="124"/>
      <c r="P17" s="124"/>
      <c r="Q17" s="124"/>
      <c r="R17" s="124"/>
      <c r="S17" s="124"/>
      <c r="T17" s="124"/>
      <c r="U17" s="124"/>
    </row>
    <row r="18" spans="1:21" ht="19.5" customHeight="1">
      <c r="A18" s="220">
        <v>302</v>
      </c>
      <c r="B18" s="228" t="s">
        <v>400</v>
      </c>
      <c r="C18" s="236" t="s">
        <v>409</v>
      </c>
      <c r="D18" s="124">
        <v>2.2000000000000002</v>
      </c>
      <c r="E18" s="124">
        <v>2.2000000000000002</v>
      </c>
      <c r="F18" s="124">
        <v>2.2000000000000002</v>
      </c>
      <c r="G18" s="124">
        <v>2.2000000000000002</v>
      </c>
      <c r="H18" s="124"/>
      <c r="I18" s="124"/>
      <c r="J18" s="124"/>
      <c r="K18" s="124"/>
      <c r="L18" s="124"/>
      <c r="M18" s="124"/>
      <c r="N18" s="124"/>
      <c r="O18" s="124"/>
      <c r="P18" s="124"/>
      <c r="Q18" s="124"/>
      <c r="R18" s="124"/>
      <c r="S18" s="124"/>
      <c r="T18" s="124"/>
      <c r="U18" s="124"/>
    </row>
    <row r="19" spans="1:21" ht="19.5" customHeight="1">
      <c r="A19" s="220">
        <v>302</v>
      </c>
      <c r="B19" s="222" t="s">
        <v>411</v>
      </c>
      <c r="C19" s="237" t="s">
        <v>410</v>
      </c>
      <c r="D19" s="224">
        <v>1.38</v>
      </c>
      <c r="E19" s="224">
        <v>1.38</v>
      </c>
      <c r="F19" s="224">
        <v>1.38</v>
      </c>
      <c r="G19" s="224">
        <v>1.38</v>
      </c>
      <c r="H19" s="124"/>
      <c r="I19" s="124"/>
      <c r="J19" s="124"/>
      <c r="K19" s="124"/>
      <c r="L19" s="124"/>
      <c r="M19" s="124"/>
      <c r="N19" s="124"/>
      <c r="O19" s="124"/>
      <c r="P19" s="124"/>
      <c r="Q19" s="124"/>
      <c r="R19" s="124"/>
      <c r="S19" s="124"/>
      <c r="T19" s="124"/>
      <c r="U19" s="124"/>
    </row>
    <row r="20" spans="1:21" ht="19.5" customHeight="1">
      <c r="A20" s="220">
        <v>302</v>
      </c>
      <c r="B20" s="222" t="s">
        <v>412</v>
      </c>
      <c r="C20" s="238" t="s">
        <v>413</v>
      </c>
      <c r="D20" s="224">
        <v>5</v>
      </c>
      <c r="E20" s="224">
        <v>5</v>
      </c>
      <c r="F20" s="224">
        <v>5</v>
      </c>
      <c r="G20" s="224">
        <v>5</v>
      </c>
      <c r="H20" s="124"/>
      <c r="I20" s="124"/>
      <c r="J20" s="124"/>
      <c r="K20" s="124"/>
      <c r="L20" s="124"/>
      <c r="M20" s="124"/>
      <c r="N20" s="124"/>
      <c r="O20" s="124"/>
      <c r="P20" s="124"/>
      <c r="Q20" s="124"/>
      <c r="R20" s="124"/>
      <c r="S20" s="124"/>
      <c r="T20" s="124"/>
      <c r="U20" s="124"/>
    </row>
    <row r="21" spans="1:21" ht="19.5" customHeight="1">
      <c r="A21" s="220">
        <v>302</v>
      </c>
      <c r="B21" s="222" t="s">
        <v>412</v>
      </c>
      <c r="C21" s="238" t="s">
        <v>414</v>
      </c>
      <c r="D21" s="224">
        <v>5</v>
      </c>
      <c r="E21" s="224">
        <v>5</v>
      </c>
      <c r="F21" s="224">
        <v>5</v>
      </c>
      <c r="G21" s="224">
        <v>5</v>
      </c>
      <c r="H21" s="124"/>
      <c r="I21" s="124"/>
      <c r="J21" s="124"/>
      <c r="K21" s="124"/>
      <c r="L21" s="124"/>
      <c r="M21" s="124"/>
      <c r="N21" s="124"/>
      <c r="O21" s="124"/>
      <c r="P21" s="124"/>
      <c r="Q21" s="124"/>
      <c r="R21" s="124"/>
      <c r="S21" s="124"/>
      <c r="T21" s="124"/>
      <c r="U21" s="124"/>
    </row>
    <row r="22" spans="1:21" ht="19.5" customHeight="1">
      <c r="A22" s="220">
        <v>302</v>
      </c>
      <c r="B22" s="222" t="s">
        <v>412</v>
      </c>
      <c r="C22" s="237" t="s">
        <v>399</v>
      </c>
      <c r="D22" s="224">
        <v>35</v>
      </c>
      <c r="E22" s="224">
        <v>35</v>
      </c>
      <c r="F22" s="224">
        <v>35</v>
      </c>
      <c r="G22" s="224">
        <v>35</v>
      </c>
      <c r="H22" s="124"/>
      <c r="I22" s="124"/>
      <c r="J22" s="124"/>
      <c r="K22" s="124"/>
      <c r="L22" s="124"/>
      <c r="M22" s="124"/>
      <c r="N22" s="124"/>
      <c r="O22" s="124"/>
      <c r="P22" s="124"/>
      <c r="Q22" s="124"/>
      <c r="R22" s="124"/>
      <c r="S22" s="124"/>
      <c r="T22" s="124"/>
      <c r="U22" s="124"/>
    </row>
    <row r="23" spans="1:21" ht="19.5" customHeight="1">
      <c r="A23" s="226">
        <v>303</v>
      </c>
      <c r="B23" s="222"/>
      <c r="C23" s="230" t="s">
        <v>415</v>
      </c>
      <c r="D23" s="224">
        <f>SUM(D24:D26)</f>
        <v>12.18</v>
      </c>
      <c r="E23" s="224">
        <f>SUM(E24:E26)</f>
        <v>12.18</v>
      </c>
      <c r="F23" s="224">
        <f>SUM(F24:F26)</f>
        <v>12.18</v>
      </c>
      <c r="G23" s="224">
        <f>SUM(G24:G26)</f>
        <v>12.18</v>
      </c>
      <c r="H23" s="124"/>
      <c r="I23" s="124"/>
      <c r="J23" s="124"/>
      <c r="K23" s="124"/>
      <c r="L23" s="124"/>
      <c r="M23" s="124"/>
      <c r="N23" s="124"/>
      <c r="O23" s="124"/>
      <c r="P23" s="124"/>
      <c r="Q23" s="124"/>
      <c r="R23" s="124"/>
      <c r="S23" s="124"/>
      <c r="T23" s="124"/>
      <c r="U23" s="124"/>
    </row>
    <row r="24" spans="1:21" ht="19.5" customHeight="1">
      <c r="A24" s="220">
        <v>303</v>
      </c>
      <c r="B24" s="222" t="s">
        <v>400</v>
      </c>
      <c r="C24" s="239" t="s">
        <v>92</v>
      </c>
      <c r="D24" s="224">
        <v>11.28</v>
      </c>
      <c r="E24" s="224">
        <v>11.28</v>
      </c>
      <c r="F24" s="224">
        <v>11.28</v>
      </c>
      <c r="G24" s="224">
        <v>11.28</v>
      </c>
      <c r="H24" s="124"/>
      <c r="I24" s="124"/>
      <c r="J24" s="124"/>
      <c r="K24" s="124"/>
      <c r="L24" s="124"/>
      <c r="M24" s="124"/>
      <c r="N24" s="124"/>
      <c r="O24" s="124"/>
      <c r="P24" s="124"/>
      <c r="Q24" s="124"/>
      <c r="R24" s="124"/>
      <c r="S24" s="124"/>
      <c r="T24" s="124"/>
      <c r="U24" s="124"/>
    </row>
    <row r="25" spans="1:21" ht="19.5" customHeight="1">
      <c r="A25" s="220">
        <v>303</v>
      </c>
      <c r="B25" s="222" t="s">
        <v>405</v>
      </c>
      <c r="C25" s="240" t="s">
        <v>169</v>
      </c>
      <c r="D25" s="224">
        <v>0.82</v>
      </c>
      <c r="E25" s="224">
        <v>0.82</v>
      </c>
      <c r="F25" s="224">
        <v>0.82</v>
      </c>
      <c r="G25" s="224">
        <v>0.82</v>
      </c>
      <c r="H25" s="124"/>
      <c r="I25" s="124"/>
      <c r="J25" s="124"/>
      <c r="K25" s="124"/>
      <c r="L25" s="124"/>
      <c r="M25" s="124"/>
      <c r="N25" s="124"/>
      <c r="O25" s="124"/>
      <c r="P25" s="124"/>
      <c r="Q25" s="124"/>
      <c r="R25" s="124"/>
      <c r="S25" s="124"/>
      <c r="T25" s="124"/>
      <c r="U25" s="124"/>
    </row>
    <row r="26" spans="1:21" ht="19.5" customHeight="1">
      <c r="A26" s="220">
        <v>303</v>
      </c>
      <c r="B26" s="222" t="s">
        <v>416</v>
      </c>
      <c r="C26" s="239" t="s">
        <v>96</v>
      </c>
      <c r="D26" s="224">
        <v>0.08</v>
      </c>
      <c r="E26" s="224">
        <v>0.08</v>
      </c>
      <c r="F26" s="224">
        <v>0.08</v>
      </c>
      <c r="G26" s="224">
        <v>0.08</v>
      </c>
      <c r="H26" s="124"/>
      <c r="I26" s="124"/>
      <c r="J26" s="124"/>
      <c r="K26" s="124"/>
      <c r="L26" s="124"/>
      <c r="M26" s="124"/>
      <c r="N26" s="124"/>
      <c r="O26" s="124"/>
      <c r="P26" s="124"/>
      <c r="Q26" s="124"/>
      <c r="R26" s="124"/>
      <c r="S26" s="124"/>
      <c r="T26" s="124"/>
      <c r="U26" s="124"/>
    </row>
  </sheetData>
  <mergeCells count="25">
    <mergeCell ref="T3:U3"/>
    <mergeCell ref="D3:S3"/>
    <mergeCell ref="R5:R6"/>
    <mergeCell ref="F5:G5"/>
    <mergeCell ref="H5:H6"/>
    <mergeCell ref="I5:I6"/>
    <mergeCell ref="J5:J6"/>
    <mergeCell ref="K5:K6"/>
    <mergeCell ref="M5:M6"/>
    <mergeCell ref="N5:N6"/>
    <mergeCell ref="O5:O6"/>
    <mergeCell ref="L5:L6"/>
    <mergeCell ref="A1:U1"/>
    <mergeCell ref="A2:U2"/>
    <mergeCell ref="A3:C3"/>
    <mergeCell ref="A4:C5"/>
    <mergeCell ref="D4:D6"/>
    <mergeCell ref="E4:O4"/>
    <mergeCell ref="P4:U4"/>
    <mergeCell ref="E5:E6"/>
    <mergeCell ref="S5:S6"/>
    <mergeCell ref="T5:T6"/>
    <mergeCell ref="U5:U6"/>
    <mergeCell ref="P5:P6"/>
    <mergeCell ref="Q5:Q6"/>
  </mergeCells>
  <phoneticPr fontId="1" type="noConversion"/>
  <pageMargins left="0.37" right="0.34" top="0.5" bottom="0.54" header="0.31496062992125984" footer="0.31496062992125984"/>
  <pageSetup paperSize="9" orientation="landscape" horizontalDpi="0" verticalDpi="0" r:id="rId1"/>
  <drawing r:id="rId2"/>
</worksheet>
</file>

<file path=xl/worksheets/sheet8.xml><?xml version="1.0" encoding="utf-8"?>
<worksheet xmlns="http://schemas.openxmlformats.org/spreadsheetml/2006/main" xmlns:r="http://schemas.openxmlformats.org/officeDocument/2006/relationships">
  <dimension ref="A1:R16"/>
  <sheetViews>
    <sheetView workbookViewId="0">
      <selection activeCell="V21" sqref="V21"/>
    </sheetView>
  </sheetViews>
  <sheetFormatPr defaultRowHeight="13.5"/>
  <cols>
    <col min="1" max="1" width="7.125" customWidth="1"/>
    <col min="2" max="3" width="7.875" customWidth="1"/>
    <col min="4" max="4" width="7.875" style="40" customWidth="1"/>
    <col min="5" max="6" width="7.875" customWidth="1"/>
    <col min="7" max="9" width="7.5" customWidth="1"/>
    <col min="10" max="10" width="7.5" style="40" customWidth="1"/>
    <col min="11" max="12" width="7.5" customWidth="1"/>
    <col min="13" max="15" width="6.75" customWidth="1"/>
    <col min="16" max="16" width="6.75" style="40" customWidth="1"/>
    <col min="17" max="18" width="6.75" customWidth="1"/>
  </cols>
  <sheetData>
    <row r="1" spans="1:18" ht="23.25" customHeight="1"/>
    <row r="5" spans="1:18" ht="16.5" customHeight="1"/>
    <row r="6" spans="1:18" ht="25.5" customHeight="1">
      <c r="A6" s="160" t="s">
        <v>170</v>
      </c>
      <c r="B6" s="161"/>
      <c r="C6" s="161"/>
      <c r="D6" s="161"/>
      <c r="E6" s="161"/>
      <c r="F6" s="162"/>
      <c r="G6" s="160" t="s">
        <v>171</v>
      </c>
      <c r="H6" s="161"/>
      <c r="I6" s="161"/>
      <c r="J6" s="161"/>
      <c r="K6" s="161"/>
      <c r="L6" s="162"/>
      <c r="M6" s="160" t="s">
        <v>108</v>
      </c>
      <c r="N6" s="161"/>
      <c r="O6" s="161"/>
      <c r="P6" s="161"/>
      <c r="Q6" s="161"/>
      <c r="R6" s="162"/>
    </row>
    <row r="7" spans="1:18" ht="32.25" customHeight="1">
      <c r="A7" s="156" t="s">
        <v>10</v>
      </c>
      <c r="B7" s="158" t="s">
        <v>23</v>
      </c>
      <c r="C7" s="163" t="s">
        <v>97</v>
      </c>
      <c r="D7" s="163"/>
      <c r="E7" s="163"/>
      <c r="F7" s="158" t="s">
        <v>27</v>
      </c>
      <c r="G7" s="156" t="s">
        <v>10</v>
      </c>
      <c r="H7" s="158" t="s">
        <v>23</v>
      </c>
      <c r="I7" s="163" t="s">
        <v>24</v>
      </c>
      <c r="J7" s="163"/>
      <c r="K7" s="163"/>
      <c r="L7" s="158" t="s">
        <v>22</v>
      </c>
      <c r="M7" s="156" t="s">
        <v>10</v>
      </c>
      <c r="N7" s="158" t="s">
        <v>23</v>
      </c>
      <c r="O7" s="163" t="s">
        <v>24</v>
      </c>
      <c r="P7" s="163"/>
      <c r="Q7" s="163"/>
      <c r="R7" s="158" t="s">
        <v>22</v>
      </c>
    </row>
    <row r="8" spans="1:18" ht="71.25" customHeight="1">
      <c r="A8" s="157"/>
      <c r="B8" s="159"/>
      <c r="C8" s="15" t="s">
        <v>25</v>
      </c>
      <c r="D8" s="51" t="s">
        <v>98</v>
      </c>
      <c r="E8" s="16" t="s">
        <v>26</v>
      </c>
      <c r="F8" s="159"/>
      <c r="G8" s="157"/>
      <c r="H8" s="159"/>
      <c r="I8" s="15" t="s">
        <v>25</v>
      </c>
      <c r="J8" s="51" t="s">
        <v>98</v>
      </c>
      <c r="K8" s="16" t="s">
        <v>26</v>
      </c>
      <c r="L8" s="159"/>
      <c r="M8" s="157"/>
      <c r="N8" s="159"/>
      <c r="O8" s="15" t="s">
        <v>25</v>
      </c>
      <c r="P8" s="51" t="s">
        <v>98</v>
      </c>
      <c r="Q8" s="16" t="s">
        <v>26</v>
      </c>
      <c r="R8" s="159"/>
    </row>
    <row r="9" spans="1:18" ht="27" customHeight="1">
      <c r="A9" s="243">
        <v>2.5</v>
      </c>
      <c r="B9" s="49">
        <v>0</v>
      </c>
      <c r="C9" s="243">
        <v>2</v>
      </c>
      <c r="D9" s="50">
        <v>0</v>
      </c>
      <c r="E9" s="243">
        <v>2</v>
      </c>
      <c r="F9" s="243">
        <v>0.5</v>
      </c>
      <c r="G9" s="243">
        <v>2.5</v>
      </c>
      <c r="H9" s="49">
        <v>0</v>
      </c>
      <c r="I9" s="243">
        <v>2</v>
      </c>
      <c r="J9" s="50">
        <v>0</v>
      </c>
      <c r="K9" s="243">
        <v>2</v>
      </c>
      <c r="L9" s="243">
        <v>0.5</v>
      </c>
      <c r="M9" s="243">
        <v>2.5</v>
      </c>
      <c r="N9" s="49">
        <v>0</v>
      </c>
      <c r="O9" s="243">
        <v>2</v>
      </c>
      <c r="P9" s="50">
        <v>0</v>
      </c>
      <c r="Q9" s="243">
        <v>2</v>
      </c>
      <c r="R9" s="243">
        <v>0.5</v>
      </c>
    </row>
    <row r="10" spans="1:18" ht="24" customHeight="1">
      <c r="A10" s="8"/>
      <c r="B10" s="10"/>
      <c r="C10" s="10"/>
      <c r="D10" s="10"/>
      <c r="E10" s="10"/>
      <c r="F10" s="10"/>
      <c r="G10" s="10"/>
      <c r="H10" s="10"/>
      <c r="I10" s="10"/>
      <c r="J10" s="10"/>
      <c r="K10" s="10"/>
      <c r="L10" s="10"/>
      <c r="M10" s="10"/>
      <c r="N10" s="10"/>
      <c r="O10" s="10"/>
      <c r="P10" s="10"/>
      <c r="Q10" s="10"/>
      <c r="R10" s="10"/>
    </row>
    <row r="11" spans="1:18" ht="24" customHeight="1">
      <c r="A11" s="8"/>
      <c r="B11" s="10"/>
      <c r="C11" s="10"/>
      <c r="D11" s="10"/>
      <c r="E11" s="10"/>
      <c r="F11" s="10"/>
      <c r="G11" s="10"/>
      <c r="H11" s="10"/>
      <c r="I11" s="10"/>
      <c r="J11" s="10"/>
      <c r="K11" s="10"/>
      <c r="L11" s="10"/>
      <c r="M11" s="10"/>
      <c r="N11" s="10"/>
      <c r="O11" s="10"/>
      <c r="P11" s="10"/>
      <c r="Q11" s="10"/>
      <c r="R11" s="10"/>
    </row>
    <row r="12" spans="1:18" ht="24" customHeight="1">
      <c r="A12" s="13"/>
      <c r="B12" s="10"/>
      <c r="C12" s="10"/>
      <c r="D12" s="10"/>
      <c r="E12" s="10"/>
      <c r="F12" s="10"/>
      <c r="G12" s="10"/>
      <c r="H12" s="10"/>
      <c r="I12" s="10"/>
      <c r="J12" s="10"/>
      <c r="K12" s="10"/>
      <c r="L12" s="10"/>
      <c r="M12" s="10"/>
      <c r="N12" s="10"/>
      <c r="O12" s="10"/>
      <c r="P12" s="10"/>
      <c r="Q12" s="10"/>
      <c r="R12" s="10"/>
    </row>
    <row r="13" spans="1:18" ht="24" customHeight="1">
      <c r="A13" s="14"/>
      <c r="B13" s="10"/>
      <c r="C13" s="10"/>
      <c r="D13" s="10"/>
      <c r="E13" s="10"/>
      <c r="F13" s="10"/>
      <c r="G13" s="10"/>
      <c r="H13" s="10"/>
      <c r="I13" s="10"/>
      <c r="J13" s="10"/>
      <c r="K13" s="10"/>
      <c r="L13" s="10"/>
      <c r="M13" s="10"/>
      <c r="N13" s="10"/>
      <c r="O13" s="10"/>
      <c r="P13" s="10"/>
      <c r="Q13" s="10"/>
      <c r="R13" s="10"/>
    </row>
    <row r="14" spans="1:18" ht="24" customHeight="1">
      <c r="A14" s="8"/>
      <c r="B14" s="10"/>
      <c r="C14" s="10"/>
      <c r="D14" s="10"/>
      <c r="E14" s="10"/>
      <c r="F14" s="10"/>
      <c r="G14" s="10"/>
      <c r="H14" s="10"/>
      <c r="I14" s="10"/>
      <c r="J14" s="10"/>
      <c r="K14" s="10"/>
      <c r="L14" s="10"/>
      <c r="M14" s="10"/>
      <c r="N14" s="10"/>
      <c r="O14" s="10"/>
      <c r="P14" s="10"/>
      <c r="Q14" s="10"/>
      <c r="R14" s="10"/>
    </row>
    <row r="15" spans="1:18" ht="24" customHeight="1">
      <c r="A15" s="8"/>
      <c r="B15" s="10"/>
      <c r="C15" s="10"/>
      <c r="D15" s="10"/>
      <c r="E15" s="10"/>
      <c r="F15" s="10"/>
      <c r="G15" s="10"/>
      <c r="H15" s="10"/>
      <c r="I15" s="10"/>
      <c r="J15" s="10"/>
      <c r="K15" s="10"/>
      <c r="L15" s="10"/>
      <c r="M15" s="10"/>
      <c r="N15" s="10"/>
      <c r="O15" s="10"/>
      <c r="P15" s="10"/>
      <c r="Q15" s="10"/>
      <c r="R15" s="10"/>
    </row>
    <row r="16" spans="1:18">
      <c r="A16" s="10"/>
      <c r="B16" s="10"/>
      <c r="C16" s="10"/>
      <c r="D16" s="10"/>
      <c r="E16" s="10"/>
      <c r="F16" s="10"/>
      <c r="G16" s="10"/>
      <c r="H16" s="10"/>
      <c r="I16" s="10"/>
      <c r="J16" s="10"/>
      <c r="K16" s="10"/>
      <c r="L16" s="10"/>
      <c r="M16" s="10"/>
      <c r="N16" s="10"/>
      <c r="O16" s="10"/>
      <c r="P16" s="10"/>
      <c r="Q16" s="10"/>
      <c r="R16" s="10"/>
    </row>
  </sheetData>
  <mergeCells count="15">
    <mergeCell ref="H7:H8"/>
    <mergeCell ref="I7:K7"/>
    <mergeCell ref="L7:L8"/>
    <mergeCell ref="M6:R6"/>
    <mergeCell ref="M7:M8"/>
    <mergeCell ref="N7:N8"/>
    <mergeCell ref="O7:Q7"/>
    <mergeCell ref="R7:R8"/>
    <mergeCell ref="G6:L6"/>
    <mergeCell ref="G7:G8"/>
    <mergeCell ref="A7:A8"/>
    <mergeCell ref="B7:B8"/>
    <mergeCell ref="F7:F8"/>
    <mergeCell ref="A6:F6"/>
    <mergeCell ref="C7:E7"/>
  </mergeCells>
  <phoneticPr fontId="1" type="noConversion"/>
  <pageMargins left="0.59055118110236227" right="0.35433070866141736" top="0.74803149606299213" bottom="0.74803149606299213" header="0.31496062992125984" footer="0.31496062992125984"/>
  <pageSetup paperSize="9" orientation="landscape" horizontalDpi="0" verticalDpi="0" r:id="rId1"/>
  <drawing r:id="rId2"/>
</worksheet>
</file>

<file path=xl/worksheets/sheet9.xml><?xml version="1.0" encoding="utf-8"?>
<worksheet xmlns="http://schemas.openxmlformats.org/spreadsheetml/2006/main" xmlns:r="http://schemas.openxmlformats.org/officeDocument/2006/relationships">
  <dimension ref="A1:Q8"/>
  <sheetViews>
    <sheetView workbookViewId="0">
      <selection activeCell="U15" sqref="U15"/>
    </sheetView>
  </sheetViews>
  <sheetFormatPr defaultColWidth="10" defaultRowHeight="13.5"/>
  <cols>
    <col min="1" max="1" width="9.75" style="126" customWidth="1"/>
    <col min="2" max="2" width="13.125" style="126" customWidth="1"/>
    <col min="3" max="5" width="9" style="126" customWidth="1"/>
    <col min="6" max="17" width="7.125" style="126" customWidth="1"/>
    <col min="18" max="19" width="9.75" style="126" customWidth="1"/>
    <col min="20" max="16384" width="10" style="126"/>
  </cols>
  <sheetData>
    <row r="1" spans="1:17" ht="14.25" customHeight="1">
      <c r="A1" s="164"/>
      <c r="B1" s="164"/>
      <c r="C1" s="164"/>
      <c r="D1" s="164"/>
      <c r="E1" s="164"/>
      <c r="F1" s="164"/>
      <c r="G1" s="164"/>
      <c r="H1" s="164"/>
      <c r="I1" s="164"/>
      <c r="J1" s="164"/>
      <c r="K1" s="164"/>
      <c r="L1" s="164"/>
      <c r="M1" s="164"/>
      <c r="N1" s="164"/>
      <c r="O1" s="164"/>
      <c r="P1" s="164"/>
    </row>
    <row r="2" spans="1:17" ht="28.5" customHeight="1">
      <c r="A2" s="165" t="s">
        <v>359</v>
      </c>
      <c r="B2" s="165"/>
      <c r="C2" s="165"/>
      <c r="D2" s="165"/>
      <c r="E2" s="165"/>
      <c r="F2" s="165"/>
      <c r="G2" s="165"/>
      <c r="H2" s="165"/>
      <c r="I2" s="165"/>
      <c r="J2" s="165"/>
      <c r="K2" s="165"/>
      <c r="L2" s="165"/>
      <c r="M2" s="165"/>
      <c r="N2" s="165"/>
      <c r="O2" s="165"/>
      <c r="P2" s="165"/>
    </row>
    <row r="3" spans="1:17" ht="22.5" customHeight="1">
      <c r="A3" s="127"/>
      <c r="B3" s="241"/>
      <c r="C3" s="241"/>
      <c r="D3" s="241"/>
      <c r="E3" s="241"/>
      <c r="F3" s="127"/>
      <c r="G3" s="127"/>
      <c r="H3" s="127"/>
      <c r="I3" s="127"/>
      <c r="J3" s="127"/>
      <c r="K3" s="127"/>
      <c r="L3" s="127"/>
      <c r="O3" s="244" t="s">
        <v>340</v>
      </c>
      <c r="P3" s="244"/>
      <c r="Q3" s="244"/>
    </row>
    <row r="4" spans="1:17" ht="24" customHeight="1">
      <c r="A4" s="166" t="s">
        <v>360</v>
      </c>
      <c r="B4" s="166" t="s">
        <v>361</v>
      </c>
      <c r="C4" s="166" t="s">
        <v>362</v>
      </c>
      <c r="D4" s="166" t="s">
        <v>363</v>
      </c>
      <c r="E4" s="166" t="s">
        <v>185</v>
      </c>
      <c r="F4" s="166" t="s">
        <v>364</v>
      </c>
      <c r="G4" s="166"/>
      <c r="H4" s="166"/>
      <c r="I4" s="166" t="s">
        <v>365</v>
      </c>
      <c r="J4" s="166"/>
      <c r="K4" s="166"/>
      <c r="L4" s="166" t="s">
        <v>354</v>
      </c>
      <c r="M4" s="166" t="s">
        <v>366</v>
      </c>
      <c r="N4" s="166" t="s">
        <v>367</v>
      </c>
      <c r="O4" s="166" t="s">
        <v>355</v>
      </c>
      <c r="P4" s="166" t="s">
        <v>368</v>
      </c>
      <c r="Q4" s="166" t="s">
        <v>369</v>
      </c>
    </row>
    <row r="5" spans="1:17" ht="50.25" customHeight="1">
      <c r="A5" s="166"/>
      <c r="B5" s="166"/>
      <c r="C5" s="166"/>
      <c r="D5" s="166"/>
      <c r="E5" s="166"/>
      <c r="F5" s="128" t="s">
        <v>345</v>
      </c>
      <c r="G5" s="128" t="s">
        <v>370</v>
      </c>
      <c r="H5" s="128" t="s">
        <v>347</v>
      </c>
      <c r="I5" s="128" t="s">
        <v>345</v>
      </c>
      <c r="J5" s="128" t="s">
        <v>370</v>
      </c>
      <c r="K5" s="128" t="s">
        <v>347</v>
      </c>
      <c r="L5" s="166"/>
      <c r="M5" s="166"/>
      <c r="N5" s="166"/>
      <c r="O5" s="166"/>
      <c r="P5" s="166"/>
      <c r="Q5" s="166"/>
    </row>
    <row r="6" spans="1:17" ht="39.75" customHeight="1">
      <c r="A6" s="129"/>
      <c r="B6" s="129"/>
      <c r="C6" s="128"/>
      <c r="D6" s="129"/>
      <c r="E6" s="130"/>
      <c r="F6" s="130"/>
      <c r="G6" s="130"/>
      <c r="H6" s="130"/>
      <c r="I6" s="130"/>
      <c r="J6" s="130"/>
      <c r="K6" s="130"/>
      <c r="L6" s="130"/>
      <c r="M6" s="130"/>
      <c r="N6" s="130"/>
      <c r="O6" s="130"/>
      <c r="P6" s="130"/>
      <c r="Q6" s="130"/>
    </row>
    <row r="7" spans="1:17" ht="39.75" customHeight="1">
      <c r="A7" s="129"/>
      <c r="B7" s="129"/>
      <c r="C7" s="128"/>
      <c r="D7" s="129"/>
      <c r="E7" s="130"/>
      <c r="F7" s="130"/>
      <c r="G7" s="130"/>
      <c r="H7" s="130"/>
      <c r="I7" s="130"/>
      <c r="J7" s="130"/>
      <c r="K7" s="130"/>
      <c r="L7" s="130"/>
      <c r="M7" s="130"/>
      <c r="N7" s="130"/>
      <c r="O7" s="130"/>
      <c r="P7" s="130"/>
      <c r="Q7" s="130"/>
    </row>
    <row r="8" spans="1:17" ht="39.75" customHeight="1">
      <c r="A8" s="136" t="s">
        <v>371</v>
      </c>
      <c r="B8" s="125"/>
      <c r="C8" s="131"/>
      <c r="D8" s="125"/>
      <c r="E8" s="130"/>
      <c r="F8" s="130"/>
      <c r="G8" s="130"/>
      <c r="H8" s="130"/>
      <c r="I8" s="130"/>
      <c r="J8" s="130"/>
      <c r="K8" s="130"/>
      <c r="L8" s="130"/>
      <c r="M8" s="130"/>
      <c r="N8" s="130"/>
      <c r="O8" s="130"/>
      <c r="P8" s="130"/>
      <c r="Q8" s="130"/>
    </row>
  </sheetData>
  <mergeCells count="17">
    <mergeCell ref="P4:P5"/>
    <mergeCell ref="A1:P1"/>
    <mergeCell ref="A2:P2"/>
    <mergeCell ref="B3:E3"/>
    <mergeCell ref="O3:Q3"/>
    <mergeCell ref="A4:A5"/>
    <mergeCell ref="B4:B5"/>
    <mergeCell ref="C4:C5"/>
    <mergeCell ref="D4:D5"/>
    <mergeCell ref="E4:E5"/>
    <mergeCell ref="F4:H4"/>
    <mergeCell ref="Q4:Q5"/>
    <mergeCell ref="I4:K4"/>
    <mergeCell ref="L4:L5"/>
    <mergeCell ref="M4:M5"/>
    <mergeCell ref="N4:N5"/>
    <mergeCell ref="O4:O5"/>
  </mergeCells>
  <phoneticPr fontId="1" type="noConversion"/>
  <pageMargins left="0.53" right="0.33" top="0.74803149606299213" bottom="0.74803149606299213" header="0.31496062992125984" footer="0.31496062992125984"/>
  <pageSetup paperSize="9" orientation="landscape" horizontalDpi="0"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12</vt:i4>
      </vt:variant>
    </vt:vector>
  </HeadingPairs>
  <TitlesOfParts>
    <vt:vector size="12" baseType="lpstr">
      <vt:lpstr>1收支总表</vt:lpstr>
      <vt:lpstr>2收入总表</vt:lpstr>
      <vt:lpstr>3支出总表</vt:lpstr>
      <vt:lpstr>4财政拨款收支总表</vt:lpstr>
      <vt:lpstr>5一般公共预算支出</vt:lpstr>
      <vt:lpstr>6一般公共预算基本支出表</vt:lpstr>
      <vt:lpstr>7支出经济分类汇总表</vt:lpstr>
      <vt:lpstr>8一般公共预算“三公”经费支出表</vt:lpstr>
      <vt:lpstr>9项目支出表.</vt:lpstr>
      <vt:lpstr>10政府性基金预算支出表</vt:lpstr>
      <vt:lpstr>公开11表（整体绩效）</vt:lpstr>
      <vt:lpstr>12预算项目绩效目标表</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PC</cp:lastModifiedBy>
  <cp:lastPrinted>2023-04-12T01:52:12Z</cp:lastPrinted>
  <dcterms:created xsi:type="dcterms:W3CDTF">2017-11-08T00:48:21Z</dcterms:created>
  <dcterms:modified xsi:type="dcterms:W3CDTF">2023-04-12T01:52:44Z</dcterms:modified>
</cp:coreProperties>
</file>