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860" tabRatio="761" activeTab="5"/>
  </bookViews>
  <sheets>
    <sheet name="1部门收支总体情况表 " sheetId="26" r:id="rId1"/>
    <sheet name="2部门收入总体情况表" sheetId="20" r:id="rId2"/>
    <sheet name="3部门支出总体情况表" sheetId="21" r:id="rId3"/>
    <sheet name="4财政拨款收支总体情况表" sheetId="8" r:id="rId4"/>
    <sheet name="5一般公共预算支出情况表" sheetId="10" r:id="rId5"/>
    <sheet name="6一般公共预算基本支出情况表" sheetId="11" r:id="rId6"/>
    <sheet name="7支出经济分类汇总表" sheetId="29" r:id="rId7"/>
    <sheet name="8一般公共预算“三公”经费支出情况表" sheetId="12" r:id="rId8"/>
    <sheet name="9政府性基金支出情况表" sheetId="23" r:id="rId9"/>
    <sheet name="10项目支出表" sheetId="30" r:id="rId10"/>
    <sheet name="11部门（单位）整体绩效目标表" sheetId="31" r:id="rId11"/>
    <sheet name="12部门预算项目绩效目标汇总表" sheetId="32" r:id="rId12"/>
  </sheets>
  <definedNames>
    <definedName name="PO_part4Table12" localSheetId="11">'12部门预算项目绩效目标汇总表'!$A$1</definedName>
    <definedName name="PO_part4Table1DivName10" localSheetId="9">'10项目支出表'!$A$3</definedName>
    <definedName name="_xlnm.Print_Area" localSheetId="0">'1部门收支总体情况表 '!$A$1:$M$24</definedName>
    <definedName name="_xlnm.Print_Area" localSheetId="1">'2部门收入总体情况表'!$A$1:$S$26</definedName>
    <definedName name="_xlnm.Print_Area" localSheetId="2">'3部门支出总体情况表'!$A$1:$M$19</definedName>
    <definedName name="_xlnm.Print_Area" localSheetId="3">'4财政拨款收支总体情况表'!$A$1:$L$35</definedName>
    <definedName name="_xlnm.Print_Area" localSheetId="4">'5一般公共预算支出情况表'!$A$1:$M$19</definedName>
    <definedName name="_xlnm.Print_Area" localSheetId="7">'8一般公共预算“三公”经费支出情况表'!$A$1:$B$12</definedName>
    <definedName name="_xlnm.Print_Area" localSheetId="8">'9政府性基金支出情况表'!$A$1:$M$7</definedName>
    <definedName name="_xlnm.Print_Titles" localSheetId="0">'1部门收支总体情况表 '!$1:$7</definedName>
    <definedName name="_xlnm.Print_Titles" localSheetId="1">'2部门收入总体情况表'!$1:$6</definedName>
    <definedName name="_xlnm.Print_Titles" localSheetId="2">'3部门支出总体情况表'!$1:$6</definedName>
    <definedName name="_xlnm.Print_Titles" localSheetId="3">'4财政拨款收支总体情况表'!$1:$7</definedName>
    <definedName name="_xlnm.Print_Titles" localSheetId="4">'5一般公共预算支出情况表'!$1:$6</definedName>
    <definedName name="_xlnm.Print_Titles" localSheetId="5">'6一般公共预算基本支出情况表'!$1:$7</definedName>
    <definedName name="_xlnm.Print_Titles" localSheetId="7">'8一般公共预算“三公”经费支出情况表'!$1:$4</definedName>
    <definedName name="_xlnm.Print_Titles" localSheetId="8">'9政府性基金支出情况表'!$1:$7</definedName>
  </definedNames>
  <calcPr calcId="145621"/>
</workbook>
</file>

<file path=xl/calcChain.xml><?xml version="1.0" encoding="utf-8"?>
<calcChain xmlns="http://schemas.openxmlformats.org/spreadsheetml/2006/main">
  <c r="E9" i="11" l="1"/>
  <c r="D48" i="11" l="1"/>
  <c r="D47" i="11"/>
  <c r="E46" i="11"/>
  <c r="D46" i="11" s="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E18" i="11"/>
  <c r="D18" i="11"/>
  <c r="D17" i="11"/>
  <c r="D16" i="11"/>
  <c r="D15" i="11"/>
  <c r="D11" i="11"/>
  <c r="D9" i="11"/>
  <c r="G29" i="10"/>
  <c r="F29" i="10"/>
  <c r="G28" i="10"/>
  <c r="F28" i="10" s="1"/>
  <c r="G27" i="10"/>
  <c r="F27" i="10" s="1"/>
  <c r="G26" i="10"/>
  <c r="F26" i="10"/>
  <c r="G25" i="10"/>
  <c r="F25" i="10" s="1"/>
  <c r="G24" i="10"/>
  <c r="F24" i="10"/>
  <c r="G23" i="10"/>
  <c r="F23" i="10"/>
  <c r="G22" i="10"/>
  <c r="F22" i="10"/>
  <c r="G21" i="10"/>
  <c r="F21" i="10" s="1"/>
  <c r="G20" i="10"/>
  <c r="F20" i="10"/>
  <c r="G19" i="10"/>
  <c r="F19" i="10" s="1"/>
  <c r="G18" i="10"/>
  <c r="F18" i="10"/>
  <c r="K17" i="10"/>
  <c r="H17" i="10"/>
  <c r="H16" i="10" s="1"/>
  <c r="G16" i="10" s="1"/>
  <c r="F16" i="10" s="1"/>
  <c r="J16" i="10"/>
  <c r="K15" i="10"/>
  <c r="G15" i="10"/>
  <c r="F15" i="10"/>
  <c r="K14" i="10"/>
  <c r="G14" i="10"/>
  <c r="F14" i="10"/>
  <c r="K13" i="10"/>
  <c r="G13" i="10"/>
  <c r="F13" i="10" s="1"/>
  <c r="K12" i="10"/>
  <c r="G12" i="10"/>
  <c r="F12" i="10"/>
  <c r="K11" i="10"/>
  <c r="G11" i="10"/>
  <c r="F11" i="10"/>
  <c r="K10" i="10"/>
  <c r="G10" i="10"/>
  <c r="F10" i="10"/>
  <c r="K9" i="10"/>
  <c r="H9" i="10"/>
  <c r="H8" i="10" s="1"/>
  <c r="M8" i="10"/>
  <c r="K8" i="10"/>
  <c r="M7" i="10"/>
  <c r="K7" i="10"/>
  <c r="J7" i="10"/>
  <c r="E35" i="8"/>
  <c r="G34" i="8"/>
  <c r="F34" i="8"/>
  <c r="E34" i="8" s="1"/>
  <c r="G33" i="8"/>
  <c r="F33" i="8"/>
  <c r="E33" i="8"/>
  <c r="G32" i="8"/>
  <c r="F32" i="8"/>
  <c r="E32" i="8" s="1"/>
  <c r="G31" i="8"/>
  <c r="F31" i="8" s="1"/>
  <c r="E31" i="8" s="1"/>
  <c r="G30" i="8"/>
  <c r="F30" i="8"/>
  <c r="E30" i="8" s="1"/>
  <c r="G29" i="8"/>
  <c r="F29" i="8" s="1"/>
  <c r="E29" i="8" s="1"/>
  <c r="G28" i="8"/>
  <c r="F28" i="8"/>
  <c r="E28" i="8" s="1"/>
  <c r="G26" i="8"/>
  <c r="F26" i="8" s="1"/>
  <c r="E26" i="8" s="1"/>
  <c r="G25" i="8"/>
  <c r="F25" i="8"/>
  <c r="E25" i="8" s="1"/>
  <c r="G24" i="8"/>
  <c r="F24" i="8"/>
  <c r="E24" i="8"/>
  <c r="G23" i="8"/>
  <c r="F23" i="8"/>
  <c r="E23" i="8" s="1"/>
  <c r="G22" i="8"/>
  <c r="F22" i="8" s="1"/>
  <c r="E22" i="8" s="1"/>
  <c r="G21" i="8"/>
  <c r="F21" i="8"/>
  <c r="E21" i="8" s="1"/>
  <c r="G20" i="8"/>
  <c r="F20" i="8" s="1"/>
  <c r="E20" i="8" s="1"/>
  <c r="G19" i="8"/>
  <c r="F19" i="8"/>
  <c r="E19" i="8" s="1"/>
  <c r="G18" i="8"/>
  <c r="F18" i="8" s="1"/>
  <c r="E18" i="8" s="1"/>
  <c r="G16" i="8"/>
  <c r="F16" i="8"/>
  <c r="E16" i="8" s="1"/>
  <c r="G14" i="8"/>
  <c r="F14" i="8" s="1"/>
  <c r="E14" i="8" s="1"/>
  <c r="G13" i="8"/>
  <c r="F13" i="8"/>
  <c r="E13" i="8" s="1"/>
  <c r="G12" i="8"/>
  <c r="F12" i="8" s="1"/>
  <c r="E12" i="8" s="1"/>
  <c r="G11" i="8"/>
  <c r="F11" i="8"/>
  <c r="E11" i="8" s="1"/>
  <c r="G10" i="8"/>
  <c r="F10" i="8" s="1"/>
  <c r="E10" i="8" s="1"/>
  <c r="G9" i="8"/>
  <c r="F9" i="8"/>
  <c r="E9" i="8" s="1"/>
  <c r="K29" i="21"/>
  <c r="G29" i="21"/>
  <c r="F29" i="21" s="1"/>
  <c r="K28" i="21"/>
  <c r="G28" i="21"/>
  <c r="F28" i="21" s="1"/>
  <c r="K27" i="21"/>
  <c r="G27" i="21"/>
  <c r="F27" i="21"/>
  <c r="K26" i="21"/>
  <c r="G26" i="21"/>
  <c r="F26" i="21" s="1"/>
  <c r="K25" i="21"/>
  <c r="G25" i="21"/>
  <c r="F25" i="21" s="1"/>
  <c r="K24" i="21"/>
  <c r="G24" i="21"/>
  <c r="F24" i="21" s="1"/>
  <c r="G23" i="21"/>
  <c r="F23" i="21" s="1"/>
  <c r="G22" i="21"/>
  <c r="F22" i="21"/>
  <c r="K21" i="21"/>
  <c r="G21" i="21"/>
  <c r="F21" i="21" s="1"/>
  <c r="K20" i="21"/>
  <c r="F20" i="21" s="1"/>
  <c r="G20" i="21"/>
  <c r="K19" i="21"/>
  <c r="F19" i="21" s="1"/>
  <c r="G19" i="21"/>
  <c r="K18" i="21"/>
  <c r="G18" i="21"/>
  <c r="F18" i="21"/>
  <c r="K17" i="21"/>
  <c r="H17" i="21"/>
  <c r="H16" i="21" s="1"/>
  <c r="K16" i="21"/>
  <c r="K15" i="21"/>
  <c r="G15" i="21"/>
  <c r="F15" i="21"/>
  <c r="K14" i="21"/>
  <c r="G14" i="21"/>
  <c r="F14" i="21" s="1"/>
  <c r="K13" i="21"/>
  <c r="G13" i="21"/>
  <c r="F13" i="21" s="1"/>
  <c r="K12" i="21"/>
  <c r="G12" i="21"/>
  <c r="F12" i="21" s="1"/>
  <c r="K11" i="21"/>
  <c r="G11" i="21"/>
  <c r="F11" i="21"/>
  <c r="K10" i="21"/>
  <c r="G10" i="21"/>
  <c r="F10" i="21" s="1"/>
  <c r="K9" i="21"/>
  <c r="G9" i="21"/>
  <c r="F9" i="21" s="1"/>
  <c r="G8" i="21"/>
  <c r="F8" i="21"/>
  <c r="G29" i="20"/>
  <c r="G28" i="20"/>
  <c r="G27" i="20"/>
  <c r="G26" i="20"/>
  <c r="G25" i="20"/>
  <c r="G24" i="20"/>
  <c r="G18" i="20"/>
  <c r="F17" i="20"/>
  <c r="G17" i="20" s="1"/>
  <c r="G16" i="20" s="1"/>
  <c r="F9" i="20"/>
  <c r="G9" i="20" s="1"/>
  <c r="F8" i="20"/>
  <c r="G8" i="20" s="1"/>
  <c r="I24" i="26"/>
  <c r="H24" i="26"/>
  <c r="G24" i="26"/>
  <c r="F24" i="26"/>
  <c r="E24" i="26"/>
  <c r="C20" i="26"/>
  <c r="C24" i="26" s="1"/>
  <c r="E8" i="11" l="1"/>
  <c r="D8" i="11" s="1"/>
  <c r="G8" i="10"/>
  <c r="F8" i="10" s="1"/>
  <c r="H7" i="10"/>
  <c r="G7" i="10" s="1"/>
  <c r="F7" i="10" s="1"/>
  <c r="H7" i="21"/>
  <c r="G7" i="21" s="1"/>
  <c r="F7" i="21" s="1"/>
  <c r="G16" i="21"/>
  <c r="F16" i="21" s="1"/>
  <c r="G9" i="10"/>
  <c r="F9" i="10" s="1"/>
  <c r="G17" i="21"/>
  <c r="F17" i="21" s="1"/>
  <c r="G17" i="10"/>
  <c r="F17" i="10" s="1"/>
  <c r="F16" i="20"/>
  <c r="F7" i="20" s="1"/>
  <c r="G7" i="20" s="1"/>
</calcChain>
</file>

<file path=xl/sharedStrings.xml><?xml version="1.0" encoding="utf-8"?>
<sst xmlns="http://schemas.openxmlformats.org/spreadsheetml/2006/main" count="868" uniqueCount="421">
  <si>
    <t>预算01表</t>
  </si>
  <si>
    <t>2022年部门收支总体情况表</t>
  </si>
  <si>
    <t>单位名称：罗山县统计局</t>
  </si>
  <si>
    <t>单位：万元</t>
  </si>
  <si>
    <t>收    入</t>
  </si>
  <si>
    <t>支                        出</t>
  </si>
  <si>
    <t>项       目</t>
  </si>
  <si>
    <t>金　额</t>
  </si>
  <si>
    <t>项         目</t>
  </si>
  <si>
    <t>合计</t>
  </si>
  <si>
    <t>用事业单位基金弥补收支差额</t>
  </si>
  <si>
    <t>部门财政性资金结转</t>
  </si>
  <si>
    <t>本年支出小计</t>
  </si>
  <si>
    <t>一般公共预算</t>
  </si>
  <si>
    <t>中央专项转移支付</t>
  </si>
  <si>
    <t>政府性基金</t>
  </si>
  <si>
    <t>专户管理的教育收费</t>
  </si>
  <si>
    <t>其他收入</t>
  </si>
  <si>
    <t>小计</t>
  </si>
  <si>
    <t>其中：财政拨款</t>
  </si>
  <si>
    <t>一、基本支出</t>
  </si>
  <si>
    <t>财政拨款</t>
  </si>
  <si>
    <t>1、工资福利支出</t>
  </si>
  <si>
    <t>纳入预算管理的
行政事业性收费</t>
  </si>
  <si>
    <t>2、商品服务支出</t>
  </si>
  <si>
    <t>专项收入</t>
  </si>
  <si>
    <t>3、对个人和家庭的补助</t>
  </si>
  <si>
    <t>国有资产资源
有偿使用收入</t>
  </si>
  <si>
    <t>二、项目支出</t>
  </si>
  <si>
    <t>其他一般公共预算收入</t>
  </si>
  <si>
    <t>（一）一般性项目</t>
  </si>
  <si>
    <t>（二）专项资金</t>
  </si>
  <si>
    <t>1、基本建设支出</t>
  </si>
  <si>
    <t>2、事业发展专项支出</t>
  </si>
  <si>
    <t>3、经济发展支出</t>
  </si>
  <si>
    <t>4、债务项目支出</t>
  </si>
  <si>
    <t>5、其他各项支出</t>
  </si>
  <si>
    <t>本年收入小计</t>
  </si>
  <si>
    <t>加：部门财政性资金结转</t>
  </si>
  <si>
    <t xml:space="preserve">    用事业单位基金
    弥补收支差额</t>
  </si>
  <si>
    <t xml:space="preserve">  收  入  合  计</t>
  </si>
  <si>
    <t>预算02表</t>
  </si>
  <si>
    <t>2022年部门收入总体情况表</t>
  </si>
  <si>
    <t>科目编码</t>
  </si>
  <si>
    <t>单位代码</t>
  </si>
  <si>
    <t>单位（科目名称）</t>
  </si>
  <si>
    <t>总计</t>
  </si>
  <si>
    <t>一般公共预算收入</t>
  </si>
  <si>
    <t>事业收入（不含教育收费）</t>
  </si>
  <si>
    <t xml:space="preserve">经营收入   </t>
  </si>
  <si>
    <t>类</t>
  </si>
  <si>
    <t>款</t>
  </si>
  <si>
    <t>项</t>
  </si>
  <si>
    <t>纳入预算管理的行政事业性收费</t>
  </si>
  <si>
    <t>国有资产资源有偿使用收入</t>
  </si>
  <si>
    <t>**</t>
  </si>
  <si>
    <t>106001</t>
  </si>
  <si>
    <t>201</t>
  </si>
  <si>
    <t>一般公共服务支出</t>
  </si>
  <si>
    <t>05</t>
  </si>
  <si>
    <t>统计信息事务</t>
  </si>
  <si>
    <t>01</t>
  </si>
  <si>
    <t xml:space="preserve">   行政运行</t>
  </si>
  <si>
    <t>03</t>
  </si>
  <si>
    <t xml:space="preserve">  机关服务</t>
  </si>
  <si>
    <t xml:space="preserve">  专项统计业务</t>
  </si>
  <si>
    <t>06</t>
  </si>
  <si>
    <t xml:space="preserve">  统计管理</t>
  </si>
  <si>
    <t>07</t>
  </si>
  <si>
    <t xml:space="preserve">  专项普查活动</t>
  </si>
  <si>
    <t>08</t>
  </si>
  <si>
    <t xml:space="preserve">  统计抽样调查</t>
  </si>
  <si>
    <t>208</t>
  </si>
  <si>
    <t>社会保障就业支出</t>
  </si>
  <si>
    <t>行政事业单位离退休</t>
  </si>
  <si>
    <t>归口管理的行政单位离退休</t>
  </si>
  <si>
    <t>机关事业单位基本养老保险缴费支出</t>
  </si>
  <si>
    <t>11</t>
  </si>
  <si>
    <t>残疾人事业</t>
  </si>
  <si>
    <t>99</t>
  </si>
  <si>
    <t>其他残疾人事业支出</t>
  </si>
  <si>
    <t>其他社会保障和就业支出</t>
  </si>
  <si>
    <t>210</t>
  </si>
  <si>
    <t>医疗卫生与计划生育支出</t>
  </si>
  <si>
    <t>行政单位事业医疗</t>
  </si>
  <si>
    <t xml:space="preserve">  行政单位医疗</t>
  </si>
  <si>
    <t>221</t>
  </si>
  <si>
    <t>社会保障支出</t>
  </si>
  <si>
    <t>02</t>
  </si>
  <si>
    <t>住房改革支出</t>
  </si>
  <si>
    <t xml:space="preserve">   住房公积金</t>
  </si>
  <si>
    <t>预算03表</t>
  </si>
  <si>
    <t>2022年部门支出总体情况表</t>
  </si>
  <si>
    <t>基本支出</t>
  </si>
  <si>
    <t>项目支出</t>
  </si>
  <si>
    <t>工资福利支出</t>
  </si>
  <si>
    <t>商品服务支出</t>
  </si>
  <si>
    <t>对个人和家庭的补助</t>
  </si>
  <si>
    <t>一般性项目</t>
  </si>
  <si>
    <t>专项资金</t>
  </si>
  <si>
    <t>社会保障与就业支出</t>
  </si>
  <si>
    <t xml:space="preserve">   行政事业单位离退休</t>
  </si>
  <si>
    <t xml:space="preserve">   归口管理的行政单位离退休</t>
  </si>
  <si>
    <t xml:space="preserve">  </t>
  </si>
  <si>
    <t xml:space="preserve">      机关事业单位基本养老保险缴费支出</t>
  </si>
  <si>
    <t xml:space="preserve">   残疾人事业</t>
  </si>
  <si>
    <t xml:space="preserve">   其他残疾人事业支出</t>
  </si>
  <si>
    <t xml:space="preserve">   行政事业单位医疗</t>
  </si>
  <si>
    <t xml:space="preserve">      行政单位医疗</t>
  </si>
  <si>
    <t>住房保障支出</t>
  </si>
  <si>
    <t xml:space="preserve">   住房改革支出</t>
  </si>
  <si>
    <t xml:space="preserve">      住房公积金</t>
  </si>
  <si>
    <t>预算04表</t>
  </si>
  <si>
    <t>2022年财政拨款收支总体情况表</t>
  </si>
  <si>
    <t>收                       入</t>
  </si>
  <si>
    <t>项                    目</t>
  </si>
  <si>
    <t>项            目</t>
  </si>
  <si>
    <t>缴入预算管理的行政事业性收费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</si>
  <si>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</si>
  <si>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</si>
  <si>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</si>
  <si>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</si>
  <si>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</si>
  <si>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</si>
  <si>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</si>
  <si>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</si>
  <si>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</si>
  <si>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</si>
  <si>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</si>
  <si>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</si>
  <si>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</si>
  <si>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</si>
  <si>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</si>
  <si>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</si>
  <si>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</si>
  <si>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</si>
  <si>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</si>
  <si>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</si>
  <si>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</si>
  <si>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</si>
  <si>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</si>
  <si>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</si>
  <si>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</si>
  <si>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</si>
  <si>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</si>
  <si>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支出合计</t>
  </si>
  <si>
    <t>2022年一般公共预算支出情况表</t>
  </si>
  <si>
    <t>罗山县统计局</t>
  </si>
  <si>
    <t xml:space="preserve">     归口管理的行政单位离退休</t>
  </si>
  <si>
    <t xml:space="preserve">      残疾人就业与扶贫</t>
  </si>
  <si>
    <t>2022年一般公共预算基本支出情况表</t>
  </si>
  <si>
    <t>单位名称：罗山县统计局                                                        单位：万元</t>
  </si>
  <si>
    <t>科目名称</t>
  </si>
  <si>
    <t>301</t>
  </si>
  <si>
    <t xml:space="preserve">  301</t>
  </si>
  <si>
    <t xml:space="preserve">  基本工资</t>
  </si>
  <si>
    <t xml:space="preserve">  津贴补贴</t>
  </si>
  <si>
    <t xml:space="preserve">  奖金</t>
  </si>
  <si>
    <t xml:space="preserve"> 机关事业单位基本养老保险缴费</t>
  </si>
  <si>
    <t>10</t>
  </si>
  <si>
    <t>城镇职工基本医疗保险缴费</t>
  </si>
  <si>
    <t>12</t>
  </si>
  <si>
    <t>其他社会保障缴费</t>
  </si>
  <si>
    <t>13</t>
  </si>
  <si>
    <t xml:space="preserve">  住房公积金</t>
  </si>
  <si>
    <t>302</t>
  </si>
  <si>
    <t>商品和服务支出</t>
  </si>
  <si>
    <t xml:space="preserve">  302</t>
  </si>
  <si>
    <t xml:space="preserve">  办公费</t>
  </si>
  <si>
    <t xml:space="preserve">  印刷费</t>
  </si>
  <si>
    <t xml:space="preserve">  咨询费</t>
  </si>
  <si>
    <t>04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</si>
  <si>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</si>
  <si>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</si>
  <si>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</si>
  <si>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</si>
  <si>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</si>
  <si>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>09</t>
  </si>
  <si>
    <t xml:space="preserve">  物业管理费</t>
  </si>
  <si>
    <t xml:space="preserve">  差旅费</t>
  </si>
  <si>
    <t xml:space="preserve">  因公出国（境）费用</t>
  </si>
  <si>
    <t xml:space="preserve">  维修(护)费</t>
  </si>
  <si>
    <t>14</t>
  </si>
  <si>
    <t xml:space="preserve">  租赁费</t>
  </si>
  <si>
    <t>15</t>
  </si>
  <si>
    <t xml:space="preserve">  会议费</t>
  </si>
  <si>
    <t>16</t>
  </si>
  <si>
    <t xml:space="preserve">  培训费</t>
  </si>
  <si>
    <t>17</t>
  </si>
  <si>
    <t xml:space="preserve">  公务接待费</t>
  </si>
  <si>
    <t>18</t>
  </si>
  <si>
    <t xml:space="preserve">  专用材料费</t>
  </si>
  <si>
    <t>24</t>
  </si>
  <si>
    <t xml:space="preserve">  被装购置费</t>
  </si>
  <si>
    <t>25</t>
  </si>
  <si>
    <t xml:space="preserve">  专用燃料费</t>
  </si>
  <si>
    <t>26</t>
  </si>
  <si>
    <t xml:space="preserve">  劳务费</t>
  </si>
  <si>
    <t>27</t>
  </si>
  <si>
    <t xml:space="preserve">  委托业务费</t>
  </si>
  <si>
    <t>28</t>
  </si>
  <si>
    <t xml:space="preserve">  工会经费</t>
  </si>
  <si>
    <t>29</t>
  </si>
  <si>
    <t xml:space="preserve">  福利费</t>
  </si>
  <si>
    <t>31</t>
  </si>
  <si>
    <t xml:space="preserve">  公务用车运行维护费</t>
  </si>
  <si>
    <t>39</t>
  </si>
  <si>
    <t xml:space="preserve">  其他交通费用</t>
  </si>
  <si>
    <t>40</t>
  </si>
  <si>
    <t xml:space="preserve">  税金及附加费用</t>
  </si>
  <si>
    <t xml:space="preserve">  其他商品和服务支出</t>
  </si>
  <si>
    <t xml:space="preserve">  303</t>
  </si>
  <si>
    <t xml:space="preserve">  离休费</t>
  </si>
  <si>
    <t>其他对个人和家庭的补助</t>
  </si>
  <si>
    <t>预算07表</t>
  </si>
  <si>
    <t>支出经济分类汇总表</t>
  </si>
  <si>
    <r>
      <rPr>
        <sz val="9"/>
        <color rgb="FF000000"/>
        <rFont val="宋体"/>
        <family val="3"/>
        <charset val="134"/>
      </rPr>
      <t>部门名称：</t>
    </r>
    <r>
      <rPr>
        <sz val="9"/>
        <color indexed="8"/>
        <rFont val="宋体"/>
        <family val="3"/>
        <charset val="134"/>
      </rPr>
      <t xml:space="preserve"> 罗山县统计局</t>
    </r>
  </si>
  <si>
    <t>部门预算经济分类</t>
  </si>
  <si>
    <t>政府预算经济分类</t>
  </si>
  <si>
    <t>国有资本经营预算</t>
  </si>
  <si>
    <t>上年结转结余</t>
  </si>
  <si>
    <t>财政专户管理资金收入</t>
  </si>
  <si>
    <t>事业收入</t>
  </si>
  <si>
    <t>上级补助收入</t>
  </si>
  <si>
    <t>附属单位上缴收入</t>
  </si>
  <si>
    <t>事业单位经营收入</t>
  </si>
  <si>
    <t>住房公积金</t>
  </si>
  <si>
    <t>2022年一般公共预算“三公”经费支出情况表</t>
  </si>
  <si>
    <t>项      目</t>
  </si>
  <si>
    <t>2022年“三公”经费预算数</t>
  </si>
  <si>
    <t>共计</t>
  </si>
  <si>
    <t>0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</si>
  <si>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</si>
  <si>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</si>
  <si>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</si>
  <si>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</si>
  <si>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</si>
  <si>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</si>
  <si>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2022年政府性基金支出情况表</t>
  </si>
  <si>
    <t>无</t>
  </si>
  <si>
    <t>预算10表</t>
  </si>
  <si>
    <t>项目支出表</t>
  </si>
  <si>
    <t>部门名称：罗山县统计局</t>
  </si>
  <si>
    <t>类型</t>
  </si>
  <si>
    <t>项目名称</t>
  </si>
  <si>
    <t>项目单位</t>
  </si>
  <si>
    <t>本年拨款</t>
  </si>
  <si>
    <t>财政拨款结转结余</t>
  </si>
  <si>
    <t>财政专户管理资金</t>
  </si>
  <si>
    <t>单位资金</t>
  </si>
  <si>
    <t>政府性基金预算</t>
  </si>
  <si>
    <t>统计事业工作经费</t>
  </si>
  <si>
    <t>“四上”企业联网直报统计员补贴</t>
  </si>
  <si>
    <t>统计年报经费</t>
  </si>
  <si>
    <t>住户调查记账户补贴</t>
  </si>
  <si>
    <t>脱贫县农村住户监测调查</t>
  </si>
  <si>
    <t>生猪调出大县畜禽监测</t>
  </si>
  <si>
    <t>全省贸易统计限下样本抽样调查</t>
  </si>
  <si>
    <t>预算11表</t>
  </si>
  <si>
    <t>部门（单位）整体绩效目标表</t>
  </si>
  <si>
    <t>（2022年度）</t>
  </si>
  <si>
    <t>部门（单位）名称</t>
  </si>
  <si>
    <t>年度履职目标</t>
  </si>
  <si>
    <t>通过业务培训、现场指导、基层调研等，增强基层统计队伍业务能力，科学准确进行经济社会调查统计工作；
根据国家、省、市、县相关文件要求，正常开展各项普查工作，保证数据及时，准确。</t>
  </si>
  <si>
    <t>年度主要任务</t>
  </si>
  <si>
    <t>任务名称</t>
  </si>
  <si>
    <t>主要内容</t>
  </si>
  <si>
    <t>完成各项基本工作及相关普查工作</t>
  </si>
  <si>
    <t>完成日常统计业务知识培训，报表培训工作及其他各种类型的普查工作</t>
  </si>
  <si>
    <t>预算情况</t>
  </si>
  <si>
    <t>部门预算总额（万元）</t>
  </si>
  <si>
    <t>1、资金来源：（1）政府预算资金</t>
  </si>
  <si>
    <t xml:space="preserve">       （2）财政专户管理资金</t>
  </si>
  <si>
    <t xml:space="preserve">       （3）单位资金</t>
  </si>
  <si>
    <t>2、资金结构：（1）基本支出</t>
  </si>
  <si>
    <t xml:space="preserve">       （2）项目支出</t>
  </si>
  <si>
    <t>一级指标</t>
  </si>
  <si>
    <t>二级指标</t>
  </si>
  <si>
    <t>三级指标</t>
  </si>
  <si>
    <t>指标值</t>
  </si>
  <si>
    <t>指标值说明</t>
  </si>
  <si>
    <t>投入管理指标</t>
  </si>
  <si>
    <t>工作目标管理</t>
  </si>
  <si>
    <t>年度履职目标相关性</t>
  </si>
  <si>
    <t>相关</t>
  </si>
  <si>
    <t xml:space="preserve">1.年度履职目标是否符合国家、省委省政府战略部 
署和发展规划，与国家、省宏观政策、行业政策一 
致；2.年度履职目标是否与部门职责、工作规划和 
重点工作相关；3.确定的预算项目是否合理，是否 
与工作目标密切相关；4.工作任务和项目预算安排 
是否合理。
</t>
  </si>
  <si>
    <t>工作任务科学性</t>
  </si>
  <si>
    <t>科学</t>
  </si>
  <si>
    <t xml:space="preserve">1.工作任务是否有明确的绩效目标，绩效目标是否 
与部门年度履职目标一致，是否能体现工作任务的 
产出和效果；2.工作任务对应的预算项目是否有明 
确的绩效目标，绩效目标是否与部门职责目标、工 
作任务目标一致，是否能体现预算项目的产出和效 
果。
</t>
  </si>
  <si>
    <t>绩效指标合理性</t>
  </si>
  <si>
    <t>合理</t>
  </si>
  <si>
    <t xml:space="preserve">1.工作任务、预算项目绩效指标设置是否准确反映 
部门绩效完成情况；2.工作任务、预算项目绩效指 
标是否清晰、细化、可评价、可衡量；3.工作任务 
、预算项目绩效指标的评价标准是否清晰、可衡 
量；4.是否与部门年度的任务数或计划数相对应。
</t>
  </si>
  <si>
    <t>预算和财务管理</t>
  </si>
  <si>
    <t>预算编制完整性</t>
  </si>
  <si>
    <t>完整</t>
  </si>
  <si>
    <t>①收入预算编制是否足额，是否将所有部门预算收入全部编入收 入预算； ②支出预算编制是否科学，是否是按人员经费按标准、日常公用 经费按定额、专项经费按项目分别编制。</t>
  </si>
  <si>
    <t>专项资金细化率</t>
  </si>
  <si>
    <t>≥90%</t>
  </si>
  <si>
    <t>预算细化率=（部门参与分配的专项待分资金/部门参与分配资金 合计）×100%。</t>
  </si>
  <si>
    <t>预算执行率</t>
  </si>
  <si>
    <t>预算执行率=（预算执行数/预算数）×100%。 其中，预算完成数指部门本年度实际执行的预算数；预算数指财 政部门批复的本年度部门的预算数</t>
  </si>
  <si>
    <t>预算调整率</t>
  </si>
  <si>
    <t>≤5%</t>
  </si>
  <si>
    <t>预算调整率=（预算调整数/预算数）×100%。 预算调整数：部门在本年度内涉及预算的追加、追减或结构调整 的资金总和（因落实国家政策、发生不可抗力、上级部门或本级 党委政府临时交办而产生的调整除外）。</t>
  </si>
  <si>
    <t>结转结余率</t>
  </si>
  <si>
    <t>≤3%</t>
  </si>
  <si>
    <t>结转结余变动率=[（本年度累计结转结余资金总额-上年度累计结 转结余资金总额）/上年度累计结转结余资金总额]×100%。</t>
  </si>
  <si>
    <t>“三公经费”控制率</t>
  </si>
  <si>
    <t>≥100%</t>
  </si>
  <si>
    <t>计算公式： ①人均公用经费变动率=[（本年度人均公用经费-上年度人均公用 经费） /上年度人均公用经费]×100%。 人均公用经费：年度在职人员公用经费实际支出数/年度实际在职 人数。 ②“三公经费”变动率=[（本年度“三公经费”总额-上年度“三 公经费”总额） /上年度“三公经费”总额]×100%。 ③厉行节约变动率=[（本年度厉行节约总额-上年度厉行节约总 额） /上年度厉行节约总额]×100%。</t>
  </si>
  <si>
    <t>政府采购执行率</t>
  </si>
  <si>
    <t>=100%</t>
  </si>
  <si>
    <t>①资金使用是否符合政府采购的程序和流程；资金使用是否符合 公务卡结算相关制度和规定； ②政府采购执行率=（实际政府采购金额/政府采购预算数）× 100%； 政府采购预算：采购机关根据事业发展计划和行政任务编制的、 并经过规定程序批准的年度政府采购计划。</t>
  </si>
  <si>
    <t>决算真实性</t>
  </si>
  <si>
    <t>真实</t>
  </si>
  <si>
    <t>①是否按照相关编审要求报送； ②部门决算编报的单位范围和资金范围是否符合相关要求</t>
  </si>
  <si>
    <t>资金使用合规性</t>
  </si>
  <si>
    <t>合规</t>
  </si>
  <si>
    <t>①是否按照相关编审要求报送； ②部门决算编报的单位范围和资金范围是否符合相关要求。</t>
  </si>
  <si>
    <t>管理制度健全性</t>
  </si>
  <si>
    <t>健全</t>
  </si>
  <si>
    <t>预决算信息公开性</t>
  </si>
  <si>
    <t>公开</t>
  </si>
  <si>
    <t>资产管理规范性</t>
  </si>
  <si>
    <t>规范</t>
  </si>
  <si>
    <t>绩效管理</t>
  </si>
  <si>
    <t>绩效目标编制完成率</t>
  </si>
  <si>
    <t>≥95%</t>
  </si>
  <si>
    <t>是否按要求及时编制绩效目标</t>
  </si>
  <si>
    <t>绩效监控完成率</t>
  </si>
  <si>
    <t>是否实时进行绩效监控</t>
  </si>
  <si>
    <t>绩效自评完成率</t>
  </si>
  <si>
    <t>是否及时进行绩效自评工作</t>
  </si>
  <si>
    <t>部门绩效评价完成率</t>
  </si>
  <si>
    <t>绩效工作是否及时完成</t>
  </si>
  <si>
    <t>评价结果应用率</t>
  </si>
  <si>
    <t>绩效工作单位应用率</t>
  </si>
  <si>
    <t>产出指标</t>
  </si>
  <si>
    <t>重点工作任务完成</t>
  </si>
  <si>
    <t>重点工作任务完成率</t>
  </si>
  <si>
    <t>履职目标实现</t>
  </si>
  <si>
    <t>履职目标实现度</t>
  </si>
  <si>
    <t>目标完成度是否及时有效</t>
  </si>
  <si>
    <t>效益指标</t>
  </si>
  <si>
    <t>履职效益</t>
  </si>
  <si>
    <t>通过履职活动对社会的效益</t>
  </si>
  <si>
    <t>满意度</t>
  </si>
  <si>
    <t>群众及对口单位满意度</t>
  </si>
  <si>
    <r>
      <rPr>
        <sz val="10.5"/>
        <color rgb="FF000000"/>
        <rFont val="宋体"/>
        <family val="3"/>
        <charset val="134"/>
      </rPr>
      <t xml:space="preserve"> </t>
    </r>
    <r>
      <rPr>
        <sz val="9"/>
        <color rgb="FF000000"/>
        <rFont val="宋体"/>
        <family val="3"/>
        <charset val="134"/>
      </rPr>
      <t xml:space="preserve">  </t>
    </r>
  </si>
  <si>
    <t xml:space="preserve"> </t>
  </si>
  <si>
    <t>预算12表</t>
  </si>
  <si>
    <t>部门预算项目绩效目标汇总表</t>
  </si>
  <si>
    <t>单位编码（项目编码）</t>
  </si>
  <si>
    <t>项目单位（项目名称）</t>
  </si>
  <si>
    <t>项目金额（万元）</t>
  </si>
  <si>
    <t>绩效目标</t>
  </si>
  <si>
    <t>成本指标</t>
  </si>
  <si>
    <t>满意度指标</t>
  </si>
  <si>
    <t>资金总额</t>
  </si>
  <si>
    <t>政府预算资金</t>
  </si>
  <si>
    <t>项目总成本</t>
  </si>
  <si>
    <t>≤40万元</t>
  </si>
  <si>
    <t>统计业务知识测试平均得分</t>
  </si>
  <si>
    <t>≥80分</t>
  </si>
  <si>
    <t>为县委政府制定经济社会发展政策提供参考资料</t>
  </si>
  <si>
    <t>有效</t>
  </si>
  <si>
    <t>基层统计人员满意度</t>
  </si>
  <si>
    <t xml:space="preserve">每人补贴标准 </t>
  </si>
  <si>
    <t>30元/月</t>
  </si>
  <si>
    <t>数据上报及时率</t>
  </si>
  <si>
    <t>及时</t>
  </si>
  <si>
    <t>联网直报工作正常可持续开展</t>
  </si>
  <si>
    <t>联网直报员满意度</t>
  </si>
  <si>
    <t>≤10万元</t>
  </si>
  <si>
    <t>印制统计月报</t>
  </si>
  <si>
    <t>12000本</t>
  </si>
  <si>
    <t>统计数据信息公开程度</t>
  </si>
  <si>
    <t xml:space="preserve"> 统计信息使用单位满意度</t>
  </si>
  <si>
    <t>记账户补贴标准</t>
  </si>
  <si>
    <t>100元/月</t>
  </si>
  <si>
    <t>兼职岗位</t>
  </si>
  <si>
    <t>150人</t>
  </si>
  <si>
    <t>农村居民生产生活真实情况</t>
  </si>
  <si>
    <t>全面反映</t>
  </si>
  <si>
    <t>记账户满意度</t>
  </si>
  <si>
    <t>辅调员补贴</t>
  </si>
  <si>
    <t>200元/月</t>
  </si>
  <si>
    <t>100人</t>
  </si>
  <si>
    <t>贫困监测情况</t>
  </si>
  <si>
    <t>及时反馈</t>
  </si>
  <si>
    <t>辅调员满意度</t>
  </si>
  <si>
    <t>11.52万元</t>
  </si>
  <si>
    <t>调查准确性</t>
  </si>
  <si>
    <t>生猪养殖统计数据</t>
  </si>
  <si>
    <t>≥98%</t>
  </si>
  <si>
    <t>统计数据准确性</t>
  </si>
  <si>
    <t>贸易统计数据准确性</t>
  </si>
  <si>
    <t>基本工资</t>
    <phoneticPr fontId="8" type="noConversion"/>
  </si>
  <si>
    <t>工资奖金津补贴</t>
    <phoneticPr fontId="8" type="noConversion"/>
  </si>
  <si>
    <t>津贴补贴</t>
    <phoneticPr fontId="8" type="noConversion"/>
  </si>
  <si>
    <t>奖金</t>
    <phoneticPr fontId="8" type="noConversion"/>
  </si>
  <si>
    <t>301</t>
    <phoneticPr fontId="8" type="noConversion"/>
  </si>
  <si>
    <t>07</t>
    <phoneticPr fontId="8" type="noConversion"/>
  </si>
  <si>
    <t>绩效工资</t>
    <phoneticPr fontId="8" type="noConversion"/>
  </si>
  <si>
    <t>其他工资福利支出</t>
    <phoneticPr fontId="8" type="noConversion"/>
  </si>
  <si>
    <t>机关事业单位基本养老保险缴费</t>
    <phoneticPr fontId="8" type="noConversion"/>
  </si>
  <si>
    <t>社会保障缴费</t>
    <phoneticPr fontId="8" type="noConversion"/>
  </si>
  <si>
    <t>职工基本医疗保险缴费</t>
    <phoneticPr fontId="8" type="noConversion"/>
  </si>
  <si>
    <t>住房公积金</t>
    <phoneticPr fontId="8" type="noConversion"/>
  </si>
  <si>
    <t>福利费</t>
    <phoneticPr fontId="8" type="noConversion"/>
  </si>
  <si>
    <t>其他商品和服务支出</t>
  </si>
  <si>
    <t>其他商品和服务支出</t>
    <phoneticPr fontId="8" type="noConversion"/>
  </si>
  <si>
    <t>其他商品和服务支出</t>
    <phoneticPr fontId="8" type="noConversion"/>
  </si>
  <si>
    <t>办公费</t>
    <phoneticPr fontId="8" type="noConversion"/>
  </si>
  <si>
    <t>办公经费</t>
    <phoneticPr fontId="8" type="noConversion"/>
  </si>
  <si>
    <t>其他对个人和家庭的补助</t>
    <phoneticPr fontId="8" type="noConversion"/>
  </si>
  <si>
    <t>其他社会保障支出</t>
    <phoneticPr fontId="8" type="noConversion"/>
  </si>
  <si>
    <t>预算05表</t>
    <phoneticPr fontId="8" type="noConversion"/>
  </si>
  <si>
    <t>预算06表</t>
    <phoneticPr fontId="8" type="noConversion"/>
  </si>
  <si>
    <t>预算08表</t>
    <phoneticPr fontId="8" type="noConversion"/>
  </si>
  <si>
    <t>预算09表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</si>
</sst>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.00_);[Red]\(#,##0.00\)"/>
    <numFmt numFmtId="177" formatCode="00"/>
    <numFmt numFmtId="178" formatCode="0000"/>
    <numFmt numFmtId="179" formatCode="#,##0.0_);[Red]\(#,##0.0\)"/>
    <numFmt numFmtId="180" formatCode="#,##0.0_ "/>
    <numFmt numFmtId="181" formatCode="* #,##0.00;* \-#,##0.00;* &quot;&quot;??;@"/>
    <numFmt numFmtId="182" formatCode="0.00_ "/>
    <numFmt numFmtId="183" formatCode="#,##0.00_ "/>
    <numFmt numFmtId="184" formatCode="#,##0.0"/>
    <numFmt numFmtId="185" formatCode="0.0_);[Red]\(0.0\)"/>
  </numFmts>
  <fonts count="19">
    <font>
      <sz val="12"/>
      <name val="宋体"/>
      <charset val="134"/>
    </font>
    <font>
      <sz val="16"/>
      <name val="仿宋_GB2312"/>
      <charset val="134"/>
    </font>
    <font>
      <sz val="9"/>
      <color rgb="FF000000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b/>
      <sz val="10.5"/>
      <color rgb="FF00000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sz val="12"/>
      <color rgb="FFFF0000"/>
      <name val="宋体"/>
      <family val="3"/>
      <charset val="134"/>
    </font>
    <font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rgb="FF000000"/>
      <name val="宋体"/>
      <family val="3"/>
      <charset val="134"/>
    </font>
  </fonts>
  <fills count="2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5" fillId="0" borderId="0">
      <alignment vertical="center"/>
    </xf>
    <xf numFmtId="0" fontId="8" fillId="0" borderId="0"/>
    <xf numFmtId="0" fontId="8" fillId="0" borderId="0"/>
    <xf numFmtId="0" fontId="17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</cellStyleXfs>
  <cellXfs count="38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9" fontId="4" fillId="0" borderId="10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justify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4" fillId="0" borderId="0" xfId="0" applyFont="1">
      <alignment vertical="center"/>
    </xf>
    <xf numFmtId="0" fontId="7" fillId="0" borderId="0" xfId="30" applyFont="1"/>
    <xf numFmtId="0" fontId="7" fillId="0" borderId="0" xfId="30" applyFont="1" applyFill="1"/>
    <xf numFmtId="0" fontId="0" fillId="0" borderId="0" xfId="30" applyFont="1"/>
    <xf numFmtId="0" fontId="8" fillId="0" borderId="0" xfId="30"/>
    <xf numFmtId="177" fontId="7" fillId="0" borderId="0" xfId="30" applyNumberFormat="1" applyFont="1" applyFill="1" applyAlignment="1" applyProtection="1">
      <alignment horizontal="center" vertical="center"/>
    </xf>
    <xf numFmtId="178" fontId="7" fillId="0" borderId="0" xfId="30" applyNumberFormat="1" applyFont="1" applyFill="1" applyAlignment="1" applyProtection="1">
      <alignment horizontal="center" vertical="center"/>
    </xf>
    <xf numFmtId="0" fontId="7" fillId="0" borderId="0" xfId="30" applyNumberFormat="1" applyFont="1" applyFill="1" applyAlignment="1" applyProtection="1">
      <alignment horizontal="right" vertical="center"/>
    </xf>
    <xf numFmtId="0" fontId="7" fillId="0" borderId="0" xfId="30" applyNumberFormat="1" applyFont="1" applyFill="1" applyAlignment="1" applyProtection="1">
      <alignment horizontal="left" vertical="center" wrapText="1"/>
    </xf>
    <xf numFmtId="179" fontId="7" fillId="0" borderId="0" xfId="30" applyNumberFormat="1" applyFont="1" applyFill="1" applyAlignment="1" applyProtection="1">
      <alignment vertical="center"/>
    </xf>
    <xf numFmtId="179" fontId="7" fillId="0" borderId="22" xfId="30" applyNumberFormat="1" applyFont="1" applyFill="1" applyBorder="1" applyAlignment="1" applyProtection="1">
      <alignment vertical="center"/>
    </xf>
    <xf numFmtId="0" fontId="7" fillId="0" borderId="23" xfId="30" applyNumberFormat="1" applyFont="1" applyFill="1" applyBorder="1" applyAlignment="1" applyProtection="1">
      <alignment horizontal="centerContinuous" vertical="center"/>
    </xf>
    <xf numFmtId="0" fontId="7" fillId="0" borderId="24" xfId="30" applyNumberFormat="1" applyFont="1" applyFill="1" applyBorder="1" applyAlignment="1" applyProtection="1">
      <alignment horizontal="centerContinuous" vertical="center"/>
    </xf>
    <xf numFmtId="0" fontId="7" fillId="0" borderId="24" xfId="30" applyNumberFormat="1" applyFont="1" applyFill="1" applyBorder="1" applyAlignment="1" applyProtection="1">
      <alignment horizontal="center" vertical="center" wrapText="1"/>
    </xf>
    <xf numFmtId="0" fontId="7" fillId="0" borderId="25" xfId="30" applyNumberFormat="1" applyFont="1" applyFill="1" applyBorder="1" applyAlignment="1" applyProtection="1">
      <alignment horizontal="centerContinuous" vertical="center"/>
    </xf>
    <xf numFmtId="177" fontId="7" fillId="0" borderId="24" xfId="30" applyNumberFormat="1" applyFont="1" applyFill="1" applyBorder="1" applyAlignment="1" applyProtection="1">
      <alignment horizontal="center" vertical="center"/>
    </xf>
    <xf numFmtId="178" fontId="7" fillId="0" borderId="24" xfId="30" applyNumberFormat="1" applyFont="1" applyFill="1" applyBorder="1" applyAlignment="1" applyProtection="1">
      <alignment horizontal="center" vertical="center"/>
    </xf>
    <xf numFmtId="0" fontId="7" fillId="0" borderId="26" xfId="30" applyNumberFormat="1" applyFont="1" applyFill="1" applyBorder="1" applyAlignment="1" applyProtection="1">
      <alignment horizontal="center" vertical="center" wrapText="1"/>
    </xf>
    <xf numFmtId="0" fontId="7" fillId="0" borderId="24" xfId="30" applyNumberFormat="1" applyFont="1" applyFill="1" applyBorder="1" applyAlignment="1" applyProtection="1">
      <alignment horizontal="center" vertical="center"/>
    </xf>
    <xf numFmtId="49" fontId="7" fillId="0" borderId="24" xfId="30" applyNumberFormat="1" applyFont="1" applyFill="1" applyBorder="1" applyAlignment="1" applyProtection="1">
      <alignment horizontal="center" vertical="center" wrapText="1"/>
    </xf>
    <xf numFmtId="49" fontId="7" fillId="0" borderId="24" xfId="30" applyNumberFormat="1" applyFont="1" applyFill="1" applyBorder="1" applyAlignment="1" applyProtection="1">
      <alignment vertical="center" wrapText="1"/>
    </xf>
    <xf numFmtId="0" fontId="7" fillId="0" borderId="24" xfId="30" applyNumberFormat="1" applyFont="1" applyFill="1" applyBorder="1" applyAlignment="1" applyProtection="1">
      <alignment vertical="center" wrapText="1"/>
    </xf>
    <xf numFmtId="179" fontId="7" fillId="0" borderId="24" xfId="30" applyNumberFormat="1" applyFont="1" applyFill="1" applyBorder="1" applyAlignment="1" applyProtection="1">
      <alignment horizontal="right" vertical="center" wrapText="1"/>
    </xf>
    <xf numFmtId="0" fontId="0" fillId="0" borderId="0" xfId="30" applyFont="1" applyFill="1"/>
    <xf numFmtId="180" fontId="7" fillId="0" borderId="0" xfId="30" applyNumberFormat="1" applyFont="1" applyFill="1" applyAlignment="1" applyProtection="1">
      <alignment vertical="center"/>
    </xf>
    <xf numFmtId="179" fontId="7" fillId="0" borderId="0" xfId="30" applyNumberFormat="1" applyFont="1" applyFill="1" applyAlignment="1" applyProtection="1">
      <alignment horizontal="right" vertical="center"/>
    </xf>
    <xf numFmtId="179" fontId="7" fillId="0" borderId="0" xfId="30" applyNumberFormat="1" applyFont="1" applyFill="1" applyAlignment="1" applyProtection="1">
      <alignment horizontal="right"/>
    </xf>
    <xf numFmtId="0" fontId="7" fillId="0" borderId="26" xfId="30" applyNumberFormat="1" applyFont="1" applyFill="1" applyBorder="1" applyAlignment="1" applyProtection="1">
      <alignment horizontal="centerContinuous" vertical="center"/>
    </xf>
    <xf numFmtId="0" fontId="7" fillId="0" borderId="27" xfId="30" applyNumberFormat="1" applyFont="1" applyFill="1" applyBorder="1" applyAlignment="1" applyProtection="1">
      <alignment horizontal="centerContinuous" vertical="center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0" fillId="0" borderId="0" xfId="0" applyFo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12" fillId="0" borderId="24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/>
    </xf>
    <xf numFmtId="49" fontId="7" fillId="0" borderId="24" xfId="0" applyNumberFormat="1" applyFont="1" applyFill="1" applyBorder="1" applyAlignment="1">
      <alignment horizontal="center" vertical="center"/>
    </xf>
    <xf numFmtId="0" fontId="7" fillId="0" borderId="24" xfId="0" applyFont="1" applyFill="1" applyBorder="1">
      <alignment vertical="center"/>
    </xf>
    <xf numFmtId="0" fontId="7" fillId="0" borderId="24" xfId="0" applyFont="1" applyBorder="1">
      <alignment vertical="center"/>
    </xf>
    <xf numFmtId="49" fontId="7" fillId="0" borderId="24" xfId="0" applyNumberFormat="1" applyFont="1" applyBorder="1">
      <alignment vertical="center"/>
    </xf>
    <xf numFmtId="0" fontId="7" fillId="0" borderId="0" xfId="28" applyFont="1"/>
    <xf numFmtId="0" fontId="7" fillId="0" borderId="0" xfId="28" applyFont="1" applyFill="1"/>
    <xf numFmtId="0" fontId="8" fillId="0" borderId="0" xfId="28"/>
    <xf numFmtId="0" fontId="7" fillId="0" borderId="29" xfId="28" applyFont="1" applyBorder="1" applyAlignment="1">
      <alignment horizontal="center" vertical="center"/>
    </xf>
    <xf numFmtId="0" fontId="7" fillId="0" borderId="29" xfId="28" applyFont="1" applyFill="1" applyBorder="1" applyAlignment="1">
      <alignment horizontal="center" vertical="center"/>
    </xf>
    <xf numFmtId="0" fontId="7" fillId="0" borderId="24" xfId="28" applyFont="1" applyBorder="1" applyAlignment="1">
      <alignment horizontal="center" vertical="center"/>
    </xf>
    <xf numFmtId="49" fontId="7" fillId="0" borderId="27" xfId="28" applyNumberFormat="1" applyFont="1" applyFill="1" applyBorder="1" applyAlignment="1" applyProtection="1">
      <alignment horizontal="left" vertical="center" wrapText="1"/>
    </xf>
    <xf numFmtId="49" fontId="7" fillId="0" borderId="24" xfId="28" applyNumberFormat="1" applyFont="1" applyFill="1" applyBorder="1" applyAlignment="1" applyProtection="1">
      <alignment horizontal="left" vertical="center" wrapText="1"/>
    </xf>
    <xf numFmtId="176" fontId="7" fillId="0" borderId="24" xfId="28" applyNumberFormat="1" applyFont="1" applyFill="1" applyBorder="1" applyAlignment="1" applyProtection="1">
      <alignment horizontal="right" vertical="center" wrapText="1"/>
    </xf>
    <xf numFmtId="0" fontId="7" fillId="0" borderId="0" xfId="32" applyFont="1"/>
    <xf numFmtId="177" fontId="0" fillId="0" borderId="0" xfId="30" applyNumberFormat="1" applyFont="1" applyFill="1" applyAlignment="1" applyProtection="1">
      <alignment horizontal="center" vertical="center"/>
    </xf>
    <xf numFmtId="178" fontId="0" fillId="0" borderId="0" xfId="30" applyNumberFormat="1" applyFont="1" applyFill="1" applyAlignment="1" applyProtection="1">
      <alignment horizontal="center" vertical="center"/>
    </xf>
    <xf numFmtId="0" fontId="0" fillId="0" borderId="0" xfId="30" applyNumberFormat="1" applyFont="1" applyFill="1" applyAlignment="1" applyProtection="1">
      <alignment horizontal="right" vertical="center"/>
    </xf>
    <xf numFmtId="0" fontId="0" fillId="0" borderId="0" xfId="30" applyNumberFormat="1" applyFont="1" applyFill="1" applyAlignment="1" applyProtection="1">
      <alignment horizontal="left" vertical="center" wrapText="1"/>
    </xf>
    <xf numFmtId="179" fontId="0" fillId="0" borderId="0" xfId="30" applyNumberFormat="1" applyFont="1" applyFill="1" applyAlignment="1" applyProtection="1">
      <alignment vertical="center"/>
    </xf>
    <xf numFmtId="177" fontId="7" fillId="0" borderId="29" xfId="30" applyNumberFormat="1" applyFont="1" applyFill="1" applyBorder="1" applyAlignment="1" applyProtection="1">
      <alignment horizontal="center" vertical="center"/>
    </xf>
    <xf numFmtId="178" fontId="7" fillId="0" borderId="29" xfId="30" applyNumberFormat="1" applyFont="1" applyFill="1" applyBorder="1" applyAlignment="1" applyProtection="1">
      <alignment horizontal="center" vertical="center"/>
    </xf>
    <xf numFmtId="0" fontId="7" fillId="0" borderId="30" xfId="30" applyNumberFormat="1" applyFont="1" applyFill="1" applyBorder="1" applyAlignment="1" applyProtection="1">
      <alignment horizontal="center" vertical="center"/>
    </xf>
    <xf numFmtId="0" fontId="7" fillId="0" borderId="30" xfId="30" applyNumberFormat="1" applyFont="1" applyFill="1" applyBorder="1" applyAlignment="1" applyProtection="1">
      <alignment horizontal="center" vertical="center" wrapText="1"/>
    </xf>
    <xf numFmtId="0" fontId="7" fillId="0" borderId="29" xfId="30" applyNumberFormat="1" applyFont="1" applyFill="1" applyBorder="1" applyAlignment="1" applyProtection="1">
      <alignment horizontal="center" vertical="center"/>
    </xf>
    <xf numFmtId="0" fontId="7" fillId="0" borderId="27" xfId="30" applyNumberFormat="1" applyFont="1" applyFill="1" applyBorder="1" applyAlignment="1" applyProtection="1">
      <alignment horizontal="center" vertical="center" wrapText="1"/>
    </xf>
    <xf numFmtId="49" fontId="7" fillId="0" borderId="27" xfId="30" applyNumberFormat="1" applyFont="1" applyFill="1" applyBorder="1" applyAlignment="1" applyProtection="1">
      <alignment horizontal="center" vertical="center" wrapText="1"/>
    </xf>
    <xf numFmtId="49" fontId="7" fillId="0" borderId="27" xfId="30" applyNumberFormat="1" applyFont="1" applyFill="1" applyBorder="1" applyAlignment="1" applyProtection="1">
      <alignment vertical="center" wrapText="1"/>
    </xf>
    <xf numFmtId="0" fontId="7" fillId="0" borderId="27" xfId="30" applyNumberFormat="1" applyFont="1" applyFill="1" applyBorder="1" applyAlignment="1" applyProtection="1">
      <alignment vertical="center" wrapText="1"/>
    </xf>
    <xf numFmtId="182" fontId="7" fillId="0" borderId="24" xfId="31" applyNumberFormat="1" applyFont="1" applyFill="1" applyBorder="1" applyAlignment="1" applyProtection="1">
      <alignment horizontal="right" vertical="center" wrapText="1"/>
    </xf>
    <xf numFmtId="182" fontId="7" fillId="0" borderId="24" xfId="32" applyNumberFormat="1" applyFont="1" applyFill="1" applyBorder="1" applyAlignment="1" applyProtection="1">
      <alignment horizontal="right" vertical="center" wrapText="1"/>
    </xf>
    <xf numFmtId="49" fontId="7" fillId="0" borderId="24" xfId="31" applyNumberFormat="1" applyFont="1" applyFill="1" applyBorder="1" applyAlignment="1" applyProtection="1">
      <alignment horizontal="left" vertical="center" wrapText="1"/>
    </xf>
    <xf numFmtId="0" fontId="7" fillId="0" borderId="24" xfId="31" applyNumberFormat="1" applyFont="1" applyFill="1" applyBorder="1" applyAlignment="1" applyProtection="1">
      <alignment horizontal="left" vertical="center" wrapText="1"/>
    </xf>
    <xf numFmtId="182" fontId="7" fillId="0" borderId="25" xfId="32" applyNumberFormat="1" applyFont="1" applyFill="1" applyBorder="1" applyAlignment="1" applyProtection="1">
      <alignment horizontal="right" vertical="center" wrapText="1"/>
    </xf>
    <xf numFmtId="0" fontId="0" fillId="0" borderId="0" xfId="32" applyFont="1"/>
    <xf numFmtId="180" fontId="0" fillId="0" borderId="0" xfId="30" applyNumberFormat="1" applyFont="1" applyFill="1" applyAlignment="1" applyProtection="1">
      <alignment vertical="center"/>
    </xf>
    <xf numFmtId="182" fontId="7" fillId="0" borderId="24" xfId="30" applyNumberFormat="1" applyFont="1" applyFill="1" applyBorder="1" applyAlignment="1" applyProtection="1">
      <alignment horizontal="right" vertical="center" wrapText="1"/>
    </xf>
    <xf numFmtId="182" fontId="7" fillId="0" borderId="27" xfId="32" applyNumberFormat="1" applyFont="1" applyFill="1" applyBorder="1" applyAlignment="1" applyProtection="1">
      <alignment horizontal="right" vertical="center" wrapText="1"/>
    </xf>
    <xf numFmtId="183" fontId="7" fillId="0" borderId="24" xfId="31" applyNumberFormat="1" applyFont="1" applyFill="1" applyBorder="1" applyAlignment="1" applyProtection="1">
      <alignment horizontal="right" vertical="center" wrapText="1"/>
    </xf>
    <xf numFmtId="182" fontId="7" fillId="0" borderId="24" xfId="32" applyNumberFormat="1" applyFont="1" applyBorder="1"/>
    <xf numFmtId="182" fontId="7" fillId="0" borderId="24" xfId="30" applyNumberFormat="1" applyFont="1" applyBorder="1"/>
    <xf numFmtId="0" fontId="7" fillId="0" borderId="0" xfId="29" applyFont="1"/>
    <xf numFmtId="0" fontId="7" fillId="0" borderId="0" xfId="29" applyFont="1" applyFill="1"/>
    <xf numFmtId="0" fontId="0" fillId="0" borderId="0" xfId="29" applyFont="1"/>
    <xf numFmtId="0" fontId="8" fillId="0" borderId="0" xfId="29" applyAlignment="1">
      <alignment wrapText="1"/>
    </xf>
    <xf numFmtId="0" fontId="8" fillId="0" borderId="0" xfId="29"/>
    <xf numFmtId="181" fontId="11" fillId="0" borderId="0" xfId="29" applyNumberFormat="1" applyFont="1" applyFill="1" applyAlignment="1" applyProtection="1">
      <alignment vertical="center" wrapText="1"/>
    </xf>
    <xf numFmtId="181" fontId="11" fillId="0" borderId="0" xfId="29" applyNumberFormat="1" applyFont="1" applyFill="1" applyAlignment="1" applyProtection="1">
      <alignment horizontal="right" vertical="center"/>
    </xf>
    <xf numFmtId="179" fontId="11" fillId="0" borderId="0" xfId="29" applyNumberFormat="1" applyFont="1" applyFill="1" applyAlignment="1" applyProtection="1">
      <alignment horizontal="right" vertical="center"/>
    </xf>
    <xf numFmtId="179" fontId="11" fillId="0" borderId="0" xfId="29" applyNumberFormat="1" applyFont="1" applyFill="1" applyAlignment="1" applyProtection="1">
      <alignment vertical="center"/>
    </xf>
    <xf numFmtId="181" fontId="9" fillId="0" borderId="22" xfId="29" applyNumberFormat="1" applyFont="1" applyFill="1" applyBorder="1" applyAlignment="1" applyProtection="1">
      <alignment vertical="center" wrapText="1"/>
    </xf>
    <xf numFmtId="181" fontId="7" fillId="0" borderId="24" xfId="29" applyNumberFormat="1" applyFont="1" applyFill="1" applyBorder="1" applyAlignment="1" applyProtection="1">
      <alignment horizontal="centerContinuous" vertical="center"/>
    </xf>
    <xf numFmtId="181" fontId="7" fillId="0" borderId="29" xfId="29" applyNumberFormat="1" applyFont="1" applyFill="1" applyBorder="1" applyAlignment="1" applyProtection="1">
      <alignment horizontal="centerContinuous" vertical="center"/>
    </xf>
    <xf numFmtId="179" fontId="7" fillId="0" borderId="24" xfId="29" applyNumberFormat="1" applyFont="1" applyFill="1" applyBorder="1" applyAlignment="1" applyProtection="1">
      <alignment horizontal="centerContinuous" vertical="center"/>
    </xf>
    <xf numFmtId="179" fontId="7" fillId="0" borderId="24" xfId="29" applyNumberFormat="1" applyFont="1" applyFill="1" applyBorder="1" applyAlignment="1" applyProtection="1">
      <alignment horizontal="center" vertical="center" wrapText="1"/>
    </xf>
    <xf numFmtId="49" fontId="7" fillId="3" borderId="24" xfId="29" applyNumberFormat="1" applyFont="1" applyFill="1" applyBorder="1" applyAlignment="1">
      <alignment horizontal="center" vertical="center"/>
    </xf>
    <xf numFmtId="49" fontId="7" fillId="0" borderId="24" xfId="29" applyNumberFormat="1" applyFont="1" applyFill="1" applyBorder="1" applyAlignment="1">
      <alignment horizontal="center" vertical="center" wrapText="1"/>
    </xf>
    <xf numFmtId="0" fontId="7" fillId="0" borderId="24" xfId="29" applyFont="1" applyFill="1" applyBorder="1" applyAlignment="1">
      <alignment horizontal="left" vertical="center" wrapText="1"/>
    </xf>
    <xf numFmtId="182" fontId="7" fillId="0" borderId="24" xfId="29" applyNumberFormat="1" applyFont="1" applyFill="1" applyBorder="1" applyAlignment="1" applyProtection="1">
      <alignment horizontal="right" vertical="center" wrapText="1"/>
    </xf>
    <xf numFmtId="182" fontId="7" fillId="0" borderId="26" xfId="22" applyNumberFormat="1" applyFont="1" applyFill="1" applyBorder="1">
      <alignment vertical="center"/>
    </xf>
    <xf numFmtId="182" fontId="7" fillId="0" borderId="24" xfId="29" applyNumberFormat="1" applyFont="1" applyFill="1" applyBorder="1" applyAlignment="1">
      <alignment horizontal="right" vertical="center" wrapText="1"/>
    </xf>
    <xf numFmtId="182" fontId="7" fillId="0" borderId="24" xfId="22" applyNumberFormat="1" applyFont="1" applyFill="1" applyBorder="1">
      <alignment vertical="center"/>
    </xf>
    <xf numFmtId="182" fontId="7" fillId="0" borderId="0" xfId="0" applyNumberFormat="1" applyFont="1" applyFill="1">
      <alignment vertical="center"/>
    </xf>
    <xf numFmtId="182" fontId="7" fillId="0" borderId="24" xfId="29" applyNumberFormat="1" applyFont="1" applyFill="1" applyBorder="1"/>
    <xf numFmtId="182" fontId="7" fillId="0" borderId="24" xfId="0" applyNumberFormat="1" applyFont="1" applyFill="1" applyBorder="1">
      <alignment vertical="center"/>
    </xf>
    <xf numFmtId="0" fontId="7" fillId="0" borderId="27" xfId="0" applyFont="1" applyFill="1" applyBorder="1" applyAlignment="1">
      <alignment vertical="center" wrapText="1"/>
    </xf>
    <xf numFmtId="0" fontId="7" fillId="0" borderId="26" xfId="0" applyFont="1" applyFill="1" applyBorder="1" applyAlignment="1">
      <alignment vertical="center" wrapText="1"/>
    </xf>
    <xf numFmtId="182" fontId="7" fillId="0" borderId="24" xfId="29" applyNumberFormat="1" applyFont="1" applyFill="1" applyBorder="1" applyAlignment="1">
      <alignment horizontal="right" vertical="center"/>
    </xf>
    <xf numFmtId="0" fontId="7" fillId="0" borderId="27" xfId="29" applyFont="1" applyFill="1" applyBorder="1" applyAlignment="1">
      <alignment horizontal="left" vertical="center" wrapText="1"/>
    </xf>
    <xf numFmtId="0" fontId="7" fillId="0" borderId="26" xfId="29" applyFont="1" applyFill="1" applyBorder="1" applyAlignment="1">
      <alignment horizontal="left" vertical="center" wrapText="1"/>
    </xf>
    <xf numFmtId="182" fontId="7" fillId="0" borderId="24" xfId="22" applyNumberFormat="1" applyFont="1" applyFill="1" applyBorder="1" applyAlignment="1">
      <alignment horizontal="center" vertical="center"/>
    </xf>
    <xf numFmtId="0" fontId="0" fillId="0" borderId="0" xfId="29" applyFont="1" applyAlignment="1">
      <alignment wrapText="1"/>
    </xf>
    <xf numFmtId="182" fontId="0" fillId="0" borderId="0" xfId="29" applyNumberFormat="1" applyFont="1"/>
    <xf numFmtId="182" fontId="0" fillId="0" borderId="0" xfId="0" applyNumberFormat="1">
      <alignment vertical="center"/>
    </xf>
    <xf numFmtId="179" fontId="7" fillId="0" borderId="0" xfId="29" applyNumberFormat="1" applyFont="1" applyFill="1" applyAlignment="1" applyProtection="1">
      <alignment vertical="center"/>
    </xf>
    <xf numFmtId="179" fontId="7" fillId="0" borderId="0" xfId="29" applyNumberFormat="1" applyFont="1" applyFill="1" applyAlignment="1" applyProtection="1">
      <alignment horizontal="right" vertical="center"/>
    </xf>
    <xf numFmtId="181" fontId="7" fillId="0" borderId="22" xfId="29" applyNumberFormat="1" applyFont="1" applyFill="1" applyBorder="1" applyAlignment="1" applyProtection="1">
      <alignment horizontal="right" vertical="center" wrapText="1"/>
    </xf>
    <xf numFmtId="49" fontId="7" fillId="3" borderId="24" xfId="29" applyNumberFormat="1" applyFont="1" applyFill="1" applyBorder="1" applyAlignment="1">
      <alignment horizontal="center" vertical="center" wrapText="1"/>
    </xf>
    <xf numFmtId="184" fontId="7" fillId="0" borderId="0" xfId="29" applyNumberFormat="1" applyFont="1" applyFill="1"/>
    <xf numFmtId="0" fontId="8" fillId="0" borderId="0" xfId="32" applyFill="1"/>
    <xf numFmtId="0" fontId="8" fillId="0" borderId="0" xfId="32"/>
    <xf numFmtId="177" fontId="7" fillId="0" borderId="0" xfId="32" applyNumberFormat="1" applyFont="1" applyFill="1" applyAlignment="1" applyProtection="1">
      <alignment horizontal="center" vertical="center"/>
    </xf>
    <xf numFmtId="178" fontId="7" fillId="0" borderId="0" xfId="32" applyNumberFormat="1" applyFont="1" applyFill="1" applyAlignment="1" applyProtection="1">
      <alignment horizontal="center" vertical="center"/>
    </xf>
    <xf numFmtId="0" fontId="7" fillId="0" borderId="0" xfId="32" applyNumberFormat="1" applyFont="1" applyFill="1" applyAlignment="1" applyProtection="1">
      <alignment horizontal="right" vertical="center"/>
    </xf>
    <xf numFmtId="0" fontId="7" fillId="0" borderId="0" xfId="32" applyNumberFormat="1" applyFont="1" applyFill="1" applyAlignment="1" applyProtection="1">
      <alignment horizontal="left" vertical="center" wrapText="1"/>
    </xf>
    <xf numFmtId="179" fontId="7" fillId="0" borderId="0" xfId="32" applyNumberFormat="1" applyFont="1" applyFill="1" applyAlignment="1" applyProtection="1">
      <alignment vertical="center"/>
    </xf>
    <xf numFmtId="179" fontId="7" fillId="0" borderId="22" xfId="32" applyNumberFormat="1" applyFont="1" applyFill="1" applyBorder="1" applyAlignment="1" applyProtection="1">
      <alignment vertical="center"/>
    </xf>
    <xf numFmtId="0" fontId="7" fillId="0" borderId="23" xfId="32" applyNumberFormat="1" applyFont="1" applyFill="1" applyBorder="1" applyAlignment="1" applyProtection="1">
      <alignment horizontal="centerContinuous" vertical="center"/>
    </xf>
    <xf numFmtId="0" fontId="7" fillId="0" borderId="24" xfId="32" applyNumberFormat="1" applyFont="1" applyFill="1" applyBorder="1" applyAlignment="1" applyProtection="1">
      <alignment horizontal="centerContinuous" vertical="center"/>
    </xf>
    <xf numFmtId="0" fontId="7" fillId="0" borderId="24" xfId="32" applyNumberFormat="1" applyFont="1" applyFill="1" applyBorder="1" applyAlignment="1" applyProtection="1">
      <alignment horizontal="center" vertical="center" wrapText="1"/>
    </xf>
    <xf numFmtId="0" fontId="7" fillId="0" borderId="25" xfId="32" applyNumberFormat="1" applyFont="1" applyFill="1" applyBorder="1" applyAlignment="1" applyProtection="1">
      <alignment horizontal="centerContinuous" vertical="center"/>
    </xf>
    <xf numFmtId="177" fontId="7" fillId="0" borderId="24" xfId="32" applyNumberFormat="1" applyFont="1" applyFill="1" applyBorder="1" applyAlignment="1" applyProtection="1">
      <alignment horizontal="center" vertical="center"/>
    </xf>
    <xf numFmtId="178" fontId="7" fillId="0" borderId="24" xfId="32" applyNumberFormat="1" applyFont="1" applyFill="1" applyBorder="1" applyAlignment="1" applyProtection="1">
      <alignment horizontal="center" vertical="center"/>
    </xf>
    <xf numFmtId="0" fontId="7" fillId="0" borderId="26" xfId="32" applyNumberFormat="1" applyFont="1" applyFill="1" applyBorder="1" applyAlignment="1" applyProtection="1">
      <alignment horizontal="center" vertical="center" wrapText="1"/>
    </xf>
    <xf numFmtId="177" fontId="7" fillId="0" borderId="29" xfId="32" applyNumberFormat="1" applyFont="1" applyFill="1" applyBorder="1" applyAlignment="1" applyProtection="1">
      <alignment horizontal="center" vertical="center"/>
    </xf>
    <xf numFmtId="178" fontId="7" fillId="0" borderId="29" xfId="32" applyNumberFormat="1" applyFont="1" applyFill="1" applyBorder="1" applyAlignment="1" applyProtection="1">
      <alignment horizontal="center" vertical="center"/>
    </xf>
    <xf numFmtId="0" fontId="7" fillId="0" borderId="30" xfId="32" applyNumberFormat="1" applyFont="1" applyFill="1" applyBorder="1" applyAlignment="1" applyProtection="1">
      <alignment horizontal="center" vertical="center"/>
    </xf>
    <xf numFmtId="0" fontId="7" fillId="0" borderId="30" xfId="32" applyNumberFormat="1" applyFont="1" applyFill="1" applyBorder="1" applyAlignment="1" applyProtection="1">
      <alignment horizontal="center" vertical="center" wrapText="1"/>
    </xf>
    <xf numFmtId="0" fontId="7" fillId="0" borderId="29" xfId="32" applyNumberFormat="1" applyFont="1" applyFill="1" applyBorder="1" applyAlignment="1" applyProtection="1">
      <alignment horizontal="center" vertical="center"/>
    </xf>
    <xf numFmtId="49" fontId="7" fillId="0" borderId="27" xfId="32" applyNumberFormat="1" applyFont="1" applyFill="1" applyBorder="1" applyAlignment="1" applyProtection="1">
      <alignment horizontal="center" vertical="center" wrapText="1"/>
    </xf>
    <xf numFmtId="49" fontId="8" fillId="0" borderId="27" xfId="32" applyNumberFormat="1" applyFont="1" applyFill="1" applyBorder="1" applyAlignment="1" applyProtection="1">
      <alignment horizontal="center" vertical="center" wrapText="1"/>
    </xf>
    <xf numFmtId="49" fontId="8" fillId="0" borderId="27" xfId="32" applyNumberFormat="1" applyFont="1" applyFill="1" applyBorder="1" applyAlignment="1" applyProtection="1">
      <alignment vertical="center" wrapText="1"/>
    </xf>
    <xf numFmtId="0" fontId="8" fillId="0" borderId="27" xfId="32" applyNumberFormat="1" applyFont="1" applyFill="1" applyBorder="1" applyAlignment="1" applyProtection="1">
      <alignment vertical="center" wrapText="1"/>
    </xf>
    <xf numFmtId="180" fontId="7" fillId="0" borderId="0" xfId="32" applyNumberFormat="1" applyFont="1" applyFill="1" applyAlignment="1" applyProtection="1">
      <alignment vertical="center"/>
    </xf>
    <xf numFmtId="179" fontId="7" fillId="0" borderId="0" xfId="32" applyNumberFormat="1" applyFont="1" applyFill="1" applyAlignment="1" applyProtection="1">
      <alignment horizontal="right" vertical="center"/>
    </xf>
    <xf numFmtId="179" fontId="7" fillId="0" borderId="0" xfId="32" applyNumberFormat="1" applyFont="1" applyFill="1" applyAlignment="1" applyProtection="1">
      <alignment horizontal="right"/>
    </xf>
    <xf numFmtId="0" fontId="7" fillId="0" borderId="26" xfId="32" applyNumberFormat="1" applyFont="1" applyFill="1" applyBorder="1" applyAlignment="1" applyProtection="1">
      <alignment horizontal="centerContinuous" vertical="center"/>
    </xf>
    <xf numFmtId="0" fontId="7" fillId="0" borderId="27" xfId="32" applyNumberFormat="1" applyFont="1" applyFill="1" applyBorder="1" applyAlignment="1" applyProtection="1">
      <alignment horizontal="centerContinuous" vertical="center"/>
    </xf>
    <xf numFmtId="182" fontId="8" fillId="0" borderId="0" xfId="32" applyNumberFormat="1" applyFill="1"/>
    <xf numFmtId="182" fontId="8" fillId="0" borderId="0" xfId="32" applyNumberFormat="1"/>
    <xf numFmtId="182" fontId="8" fillId="0" borderId="24" xfId="32" applyNumberFormat="1" applyBorder="1"/>
    <xf numFmtId="0" fontId="8" fillId="0" borderId="0" xfId="31" applyFill="1"/>
    <xf numFmtId="0" fontId="8" fillId="0" borderId="0" xfId="31"/>
    <xf numFmtId="177" fontId="8" fillId="0" borderId="0" xfId="31" applyNumberFormat="1" applyFont="1" applyFill="1" applyAlignment="1" applyProtection="1">
      <alignment horizontal="center" vertical="center" wrapText="1"/>
    </xf>
    <xf numFmtId="178" fontId="7" fillId="0" borderId="0" xfId="31" applyNumberFormat="1" applyFont="1" applyFill="1" applyAlignment="1" applyProtection="1">
      <alignment horizontal="center" vertical="center"/>
    </xf>
    <xf numFmtId="0" fontId="7" fillId="3" borderId="0" xfId="31" applyNumberFormat="1" applyFont="1" applyFill="1" applyAlignment="1" applyProtection="1">
      <alignment vertical="center" wrapText="1"/>
    </xf>
    <xf numFmtId="179" fontId="7" fillId="3" borderId="0" xfId="31" applyNumberFormat="1" applyFont="1" applyFill="1" applyAlignment="1" applyProtection="1">
      <alignment vertical="center" wrapText="1"/>
    </xf>
    <xf numFmtId="177" fontId="9" fillId="0" borderId="0" xfId="31" applyNumberFormat="1" applyFont="1" applyFill="1" applyAlignment="1" applyProtection="1">
      <alignment horizontal="center" vertical="center"/>
    </xf>
    <xf numFmtId="0" fontId="7" fillId="0" borderId="0" xfId="31" applyNumberFormat="1" applyFont="1" applyFill="1" applyAlignment="1" applyProtection="1">
      <alignment vertical="center" wrapText="1"/>
    </xf>
    <xf numFmtId="0" fontId="7" fillId="0" borderId="24" xfId="31" applyNumberFormat="1" applyFont="1" applyFill="1" applyBorder="1" applyAlignment="1" applyProtection="1">
      <alignment horizontal="centerContinuous" vertical="center"/>
    </xf>
    <xf numFmtId="177" fontId="7" fillId="0" borderId="24" xfId="31" applyNumberFormat="1" applyFont="1" applyFill="1" applyBorder="1" applyAlignment="1" applyProtection="1">
      <alignment horizontal="center" vertical="center"/>
    </xf>
    <xf numFmtId="178" fontId="7" fillId="0" borderId="24" xfId="31" applyNumberFormat="1" applyFont="1" applyFill="1" applyBorder="1" applyAlignment="1" applyProtection="1">
      <alignment horizontal="center" vertical="center"/>
    </xf>
    <xf numFmtId="178" fontId="7" fillId="0" borderId="27" xfId="31" applyNumberFormat="1" applyFont="1" applyFill="1" applyBorder="1" applyAlignment="1" applyProtection="1">
      <alignment horizontal="center" vertical="center"/>
    </xf>
    <xf numFmtId="49" fontId="7" fillId="3" borderId="24" xfId="25" applyNumberFormat="1" applyFont="1" applyFill="1" applyBorder="1" applyAlignment="1">
      <alignment horizontal="center" vertical="center"/>
    </xf>
    <xf numFmtId="49" fontId="7" fillId="0" borderId="24" xfId="25" applyNumberFormat="1" applyFont="1" applyFill="1" applyBorder="1" applyAlignment="1">
      <alignment horizontal="center" vertical="center" wrapText="1"/>
    </xf>
    <xf numFmtId="177" fontId="7" fillId="0" borderId="29" xfId="31" applyNumberFormat="1" applyFont="1" applyFill="1" applyBorder="1" applyAlignment="1" applyProtection="1">
      <alignment horizontal="center" vertical="center"/>
    </xf>
    <xf numFmtId="178" fontId="7" fillId="0" borderId="29" xfId="31" applyNumberFormat="1" applyFont="1" applyFill="1" applyBorder="1" applyAlignment="1" applyProtection="1">
      <alignment horizontal="center" vertical="center"/>
    </xf>
    <xf numFmtId="0" fontId="7" fillId="0" borderId="30" xfId="31" applyNumberFormat="1" applyFont="1" applyFill="1" applyBorder="1" applyAlignment="1" applyProtection="1">
      <alignment horizontal="center" vertical="center" wrapText="1"/>
    </xf>
    <xf numFmtId="0" fontId="7" fillId="0" borderId="24" xfId="31" applyNumberFormat="1" applyFont="1" applyBorder="1" applyAlignment="1">
      <alignment horizontal="center" vertical="center"/>
    </xf>
    <xf numFmtId="180" fontId="7" fillId="0" borderId="24" xfId="31" applyNumberFormat="1" applyFont="1" applyFill="1" applyBorder="1" applyAlignment="1" applyProtection="1">
      <alignment horizontal="right" vertical="center" wrapText="1"/>
    </xf>
    <xf numFmtId="49" fontId="7" fillId="3" borderId="24" xfId="25" applyNumberFormat="1" applyFont="1" applyFill="1" applyBorder="1" applyAlignment="1">
      <alignment horizontal="center" vertical="center" wrapText="1"/>
    </xf>
    <xf numFmtId="180" fontId="7" fillId="0" borderId="24" xfId="31" applyNumberFormat="1" applyFont="1" applyFill="1" applyBorder="1" applyAlignment="1">
      <alignment horizontal="right" vertical="center" wrapText="1"/>
    </xf>
    <xf numFmtId="0" fontId="8" fillId="0" borderId="24" xfId="31" applyBorder="1"/>
    <xf numFmtId="179" fontId="7" fillId="0" borderId="0" xfId="31" applyNumberFormat="1" applyFont="1" applyFill="1" applyAlignment="1" applyProtection="1">
      <alignment horizontal="right" vertical="center"/>
    </xf>
    <xf numFmtId="179" fontId="7" fillId="3" borderId="0" xfId="31" applyNumberFormat="1" applyFont="1" applyFill="1" applyBorder="1" applyAlignment="1" applyProtection="1">
      <alignment horizontal="right"/>
    </xf>
    <xf numFmtId="0" fontId="8" fillId="0" borderId="0" xfId="25" applyFill="1"/>
    <xf numFmtId="0" fontId="17" fillId="0" borderId="0" xfId="27">
      <alignment vertical="center"/>
    </xf>
    <xf numFmtId="0" fontId="8" fillId="0" borderId="0" xfId="25"/>
    <xf numFmtId="0" fontId="17" fillId="0" borderId="0" xfId="27" applyAlignment="1">
      <alignment vertical="center" wrapText="1"/>
    </xf>
    <xf numFmtId="181" fontId="7" fillId="0" borderId="0" xfId="25" applyNumberFormat="1" applyFont="1" applyFill="1" applyAlignment="1" applyProtection="1">
      <alignment horizontal="right" vertical="center"/>
    </xf>
    <xf numFmtId="179" fontId="7" fillId="0" borderId="0" xfId="25" applyNumberFormat="1" applyFont="1" applyFill="1" applyAlignment="1" applyProtection="1">
      <alignment horizontal="right" vertical="center"/>
    </xf>
    <xf numFmtId="179" fontId="7" fillId="0" borderId="0" xfId="25" applyNumberFormat="1" applyFont="1" applyFill="1" applyAlignment="1" applyProtection="1">
      <alignment horizontal="centerContinuous" vertical="center"/>
    </xf>
    <xf numFmtId="181" fontId="7" fillId="0" borderId="24" xfId="25" applyNumberFormat="1" applyFont="1" applyFill="1" applyBorder="1" applyAlignment="1" applyProtection="1">
      <alignment horizontal="centerContinuous" vertical="center"/>
    </xf>
    <xf numFmtId="181" fontId="7" fillId="0" borderId="29" xfId="25" applyNumberFormat="1" applyFont="1" applyFill="1" applyBorder="1" applyAlignment="1" applyProtection="1">
      <alignment horizontal="centerContinuous" vertical="center"/>
    </xf>
    <xf numFmtId="179" fontId="7" fillId="0" borderId="24" xfId="25" applyNumberFormat="1" applyFont="1" applyFill="1" applyBorder="1" applyAlignment="1" applyProtection="1">
      <alignment horizontal="centerContinuous" vertical="center" wrapText="1"/>
    </xf>
    <xf numFmtId="179" fontId="7" fillId="0" borderId="24" xfId="25" applyNumberFormat="1" applyFont="1" applyFill="1" applyBorder="1" applyAlignment="1" applyProtection="1">
      <alignment horizontal="center" vertical="center" wrapText="1"/>
    </xf>
    <xf numFmtId="0" fontId="7" fillId="0" borderId="24" xfId="25" applyFont="1" applyFill="1" applyBorder="1" applyAlignment="1">
      <alignment horizontal="left" vertical="center"/>
    </xf>
    <xf numFmtId="176" fontId="7" fillId="0" borderId="24" xfId="25" applyNumberFormat="1" applyFont="1" applyFill="1" applyBorder="1" applyAlignment="1" applyProtection="1">
      <alignment horizontal="right" vertical="center" wrapText="1"/>
    </xf>
    <xf numFmtId="184" fontId="7" fillId="0" borderId="22" xfId="25" applyNumberFormat="1" applyFont="1" applyFill="1" applyBorder="1" applyAlignment="1">
      <alignment horizontal="left" vertical="center"/>
    </xf>
    <xf numFmtId="182" fontId="7" fillId="0" borderId="24" xfId="25" applyNumberFormat="1" applyFont="1" applyFill="1" applyBorder="1" applyAlignment="1">
      <alignment horizontal="right" vertical="center" wrapText="1"/>
    </xf>
    <xf numFmtId="184" fontId="7" fillId="0" borderId="25" xfId="25" applyNumberFormat="1" applyFont="1" applyFill="1" applyBorder="1" applyAlignment="1">
      <alignment horizontal="left" vertical="center"/>
    </xf>
    <xf numFmtId="182" fontId="7" fillId="0" borderId="24" xfId="25" applyNumberFormat="1" applyFont="1" applyFill="1" applyBorder="1" applyAlignment="1" applyProtection="1">
      <alignment horizontal="right" vertical="center" wrapText="1"/>
    </xf>
    <xf numFmtId="0" fontId="7" fillId="0" borderId="24" xfId="25" applyFont="1" applyFill="1" applyBorder="1" applyAlignment="1">
      <alignment horizontal="left" vertical="center" wrapText="1"/>
    </xf>
    <xf numFmtId="184" fontId="7" fillId="0" borderId="25" xfId="25" applyNumberFormat="1" applyFont="1" applyFill="1" applyBorder="1" applyAlignment="1" applyProtection="1">
      <alignment vertical="center"/>
    </xf>
    <xf numFmtId="0" fontId="7" fillId="0" borderId="27" xfId="25" applyFont="1" applyFill="1" applyBorder="1" applyAlignment="1">
      <alignment horizontal="left" vertical="center"/>
    </xf>
    <xf numFmtId="0" fontId="7" fillId="0" borderId="26" xfId="25" applyFont="1" applyFill="1" applyBorder="1" applyAlignment="1">
      <alignment horizontal="left" vertical="center"/>
    </xf>
    <xf numFmtId="184" fontId="7" fillId="0" borderId="25" xfId="25" applyNumberFormat="1" applyFont="1" applyFill="1" applyBorder="1" applyAlignment="1" applyProtection="1">
      <alignment horizontal="left" vertical="center"/>
    </xf>
    <xf numFmtId="0" fontId="7" fillId="0" borderId="27" xfId="25" applyFont="1" applyFill="1" applyBorder="1" applyAlignment="1">
      <alignment vertical="center"/>
    </xf>
    <xf numFmtId="0" fontId="7" fillId="0" borderId="26" xfId="25" applyFont="1" applyFill="1" applyBorder="1" applyAlignment="1">
      <alignment vertical="center"/>
    </xf>
    <xf numFmtId="184" fontId="7" fillId="0" borderId="28" xfId="25" applyNumberFormat="1" applyFont="1" applyFill="1" applyBorder="1" applyAlignment="1" applyProtection="1">
      <alignment horizontal="left" vertical="center"/>
    </xf>
    <xf numFmtId="184" fontId="7" fillId="0" borderId="27" xfId="25" applyNumberFormat="1" applyFont="1" applyFill="1" applyBorder="1" applyAlignment="1" applyProtection="1">
      <alignment horizontal="left" vertical="center"/>
    </xf>
    <xf numFmtId="182" fontId="8" fillId="0" borderId="24" xfId="25" applyNumberFormat="1" applyFill="1" applyBorder="1" applyAlignment="1">
      <alignment horizontal="right" vertical="center" wrapText="1"/>
    </xf>
    <xf numFmtId="176" fontId="7" fillId="0" borderId="24" xfId="25" applyNumberFormat="1" applyFont="1" applyFill="1" applyBorder="1" applyAlignment="1">
      <alignment horizontal="right" vertical="center" wrapText="1"/>
    </xf>
    <xf numFmtId="182" fontId="7" fillId="0" borderId="24" xfId="25" applyNumberFormat="1" applyFont="1" applyFill="1" applyBorder="1" applyAlignment="1">
      <alignment horizontal="right" vertical="center"/>
    </xf>
    <xf numFmtId="184" fontId="7" fillId="0" borderId="24" xfId="25" applyNumberFormat="1" applyFont="1" applyFill="1" applyBorder="1" applyAlignment="1">
      <alignment horizontal="left" vertical="center"/>
    </xf>
    <xf numFmtId="184" fontId="7" fillId="0" borderId="24" xfId="25" applyNumberFormat="1" applyFont="1" applyFill="1" applyBorder="1" applyAlignment="1">
      <alignment horizontal="center" vertical="center"/>
    </xf>
    <xf numFmtId="179" fontId="7" fillId="0" borderId="0" xfId="25" applyNumberFormat="1" applyFont="1" applyFill="1" applyAlignment="1" applyProtection="1">
      <alignment vertical="center"/>
    </xf>
    <xf numFmtId="0" fontId="7" fillId="0" borderId="0" xfId="27" applyFont="1" applyAlignment="1">
      <alignment horizontal="right" vertical="center" wrapText="1"/>
    </xf>
    <xf numFmtId="0" fontId="7" fillId="0" borderId="37" xfId="27" applyFont="1" applyBorder="1" applyAlignment="1">
      <alignment horizontal="centerContinuous" vertical="center" wrapText="1"/>
    </xf>
    <xf numFmtId="180" fontId="7" fillId="0" borderId="24" xfId="25" applyNumberFormat="1" applyFont="1" applyFill="1" applyBorder="1" applyAlignment="1">
      <alignment horizontal="right" vertical="center" wrapText="1"/>
    </xf>
    <xf numFmtId="185" fontId="7" fillId="0" borderId="37" xfId="27" applyNumberFormat="1" applyFont="1" applyFill="1" applyBorder="1" applyAlignment="1">
      <alignment horizontal="right" vertical="center" wrapText="1"/>
    </xf>
    <xf numFmtId="0" fontId="17" fillId="0" borderId="0" xfId="27" applyFill="1">
      <alignment vertical="center"/>
    </xf>
    <xf numFmtId="180" fontId="7" fillId="0" borderId="24" xfId="25" applyNumberFormat="1" applyFont="1" applyFill="1" applyBorder="1" applyAlignment="1" applyProtection="1">
      <alignment horizontal="right" vertical="center" wrapText="1"/>
    </xf>
    <xf numFmtId="179" fontId="7" fillId="0" borderId="24" xfId="25" applyNumberFormat="1" applyFont="1" applyFill="1" applyBorder="1" applyAlignment="1" applyProtection="1">
      <alignment horizontal="right" vertical="center" wrapText="1"/>
    </xf>
    <xf numFmtId="179" fontId="7" fillId="0" borderId="37" xfId="27" applyNumberFormat="1" applyFont="1" applyFill="1" applyBorder="1" applyAlignment="1">
      <alignment horizontal="right" vertical="center" wrapText="1"/>
    </xf>
    <xf numFmtId="180" fontId="8" fillId="0" borderId="24" xfId="25" applyNumberFormat="1" applyFill="1" applyBorder="1" applyAlignment="1">
      <alignment horizontal="right" vertical="center" wrapText="1"/>
    </xf>
    <xf numFmtId="185" fontId="7" fillId="0" borderId="37" xfId="27" applyNumberFormat="1" applyFont="1" applyBorder="1" applyAlignment="1">
      <alignment horizontal="right" vertical="center" wrapText="1"/>
    </xf>
    <xf numFmtId="0" fontId="0" fillId="0" borderId="24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righ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6" fillId="0" borderId="24" xfId="0" applyFont="1" applyBorder="1">
      <alignment vertical="center"/>
    </xf>
    <xf numFmtId="0" fontId="4" fillId="0" borderId="24" xfId="0" applyFont="1" applyFill="1" applyBorder="1" applyAlignment="1">
      <alignment horizontal="right" vertical="center" wrapText="1"/>
    </xf>
    <xf numFmtId="181" fontId="7" fillId="0" borderId="0" xfId="25" applyNumberFormat="1" applyFont="1" applyFill="1" applyAlignment="1" applyProtection="1">
      <alignment horizontal="left" vertical="center" wrapText="1"/>
    </xf>
    <xf numFmtId="181" fontId="9" fillId="0" borderId="0" xfId="25" applyNumberFormat="1" applyFont="1" applyFill="1" applyAlignment="1" applyProtection="1">
      <alignment horizontal="center" vertical="center"/>
    </xf>
    <xf numFmtId="0" fontId="7" fillId="0" borderId="22" xfId="25" applyFont="1" applyFill="1" applyBorder="1" applyAlignment="1">
      <alignment horizontal="left"/>
    </xf>
    <xf numFmtId="0" fontId="7" fillId="2" borderId="22" xfId="25" applyFont="1" applyFill="1" applyBorder="1" applyAlignment="1">
      <alignment horizontal="left"/>
    </xf>
    <xf numFmtId="181" fontId="7" fillId="0" borderId="27" xfId="25" applyNumberFormat="1" applyFont="1" applyFill="1" applyBorder="1" applyAlignment="1" applyProtection="1">
      <alignment horizontal="center" vertical="center"/>
    </xf>
    <xf numFmtId="181" fontId="7" fillId="0" borderId="25" xfId="25" applyNumberFormat="1" applyFont="1" applyFill="1" applyBorder="1" applyAlignment="1" applyProtection="1">
      <alignment horizontal="center" vertical="center"/>
    </xf>
    <xf numFmtId="181" fontId="7" fillId="0" borderId="26" xfId="25" applyNumberFormat="1" applyFont="1" applyFill="1" applyBorder="1" applyAlignment="1" applyProtection="1">
      <alignment horizontal="center" vertical="center"/>
    </xf>
    <xf numFmtId="179" fontId="7" fillId="0" borderId="27" xfId="25" applyNumberFormat="1" applyFont="1" applyFill="1" applyBorder="1" applyAlignment="1" applyProtection="1">
      <alignment horizontal="center" vertical="center" wrapText="1"/>
    </xf>
    <xf numFmtId="179" fontId="7" fillId="0" borderId="26" xfId="25" applyNumberFormat="1" applyFont="1" applyFill="1" applyBorder="1" applyAlignment="1" applyProtection="1">
      <alignment horizontal="center" vertical="center" wrapText="1"/>
    </xf>
    <xf numFmtId="181" fontId="7" fillId="0" borderId="31" xfId="25" applyNumberFormat="1" applyFont="1" applyFill="1" applyBorder="1" applyAlignment="1" applyProtection="1">
      <alignment horizontal="center" vertical="center"/>
    </xf>
    <xf numFmtId="0" fontId="7" fillId="0" borderId="24" xfId="25" applyNumberFormat="1" applyFont="1" applyFill="1" applyBorder="1" applyAlignment="1" applyProtection="1">
      <alignment horizontal="center" vertical="center" wrapText="1"/>
    </xf>
    <xf numFmtId="0" fontId="7" fillId="0" borderId="29" xfId="25" applyNumberFormat="1" applyFont="1" applyFill="1" applyBorder="1" applyAlignment="1" applyProtection="1">
      <alignment horizontal="center" vertical="center" wrapText="1"/>
    </xf>
    <xf numFmtId="0" fontId="7" fillId="0" borderId="30" xfId="25" applyNumberFormat="1" applyFont="1" applyFill="1" applyBorder="1" applyAlignment="1" applyProtection="1">
      <alignment horizontal="center" vertical="center" wrapText="1"/>
    </xf>
    <xf numFmtId="0" fontId="7" fillId="0" borderId="23" xfId="25" applyNumberFormat="1" applyFont="1" applyFill="1" applyBorder="1" applyAlignment="1" applyProtection="1">
      <alignment horizontal="center" vertical="center" wrapText="1"/>
    </xf>
    <xf numFmtId="49" fontId="7" fillId="0" borderId="29" xfId="25" applyNumberFormat="1" applyFont="1" applyFill="1" applyBorder="1" applyAlignment="1">
      <alignment horizontal="center" vertical="center" wrapText="1"/>
    </xf>
    <xf numFmtId="49" fontId="7" fillId="0" borderId="23" xfId="25" applyNumberFormat="1" applyFont="1" applyFill="1" applyBorder="1" applyAlignment="1">
      <alignment horizontal="center" vertical="center" wrapText="1"/>
    </xf>
    <xf numFmtId="49" fontId="7" fillId="3" borderId="29" xfId="25" applyNumberFormat="1" applyFont="1" applyFill="1" applyBorder="1" applyAlignment="1">
      <alignment horizontal="center" vertical="center" wrapText="1"/>
    </xf>
    <xf numFmtId="49" fontId="7" fillId="3" borderId="23" xfId="25" applyNumberFormat="1" applyFont="1" applyFill="1" applyBorder="1" applyAlignment="1">
      <alignment horizontal="center" vertical="center" wrapText="1"/>
    </xf>
    <xf numFmtId="185" fontId="7" fillId="0" borderId="29" xfId="27" applyNumberFormat="1" applyFont="1" applyBorder="1" applyAlignment="1">
      <alignment horizontal="center" vertical="center" wrapText="1"/>
    </xf>
    <xf numFmtId="185" fontId="7" fillId="0" borderId="23" xfId="27" applyNumberFormat="1" applyFont="1" applyBorder="1" applyAlignment="1">
      <alignment horizontal="center" vertical="center" wrapText="1"/>
    </xf>
    <xf numFmtId="181" fontId="7" fillId="0" borderId="32" xfId="25" applyNumberFormat="1" applyFont="1" applyFill="1" applyBorder="1" applyAlignment="1" applyProtection="1">
      <alignment horizontal="center" vertical="center"/>
    </xf>
    <xf numFmtId="181" fontId="7" fillId="0" borderId="33" xfId="25" applyNumberFormat="1" applyFont="1" applyFill="1" applyBorder="1" applyAlignment="1" applyProtection="1">
      <alignment horizontal="center" vertical="center"/>
    </xf>
    <xf numFmtId="181" fontId="7" fillId="0" borderId="34" xfId="25" applyNumberFormat="1" applyFont="1" applyFill="1" applyBorder="1" applyAlignment="1" applyProtection="1">
      <alignment horizontal="center" vertical="center"/>
    </xf>
    <xf numFmtId="181" fontId="7" fillId="0" borderId="35" xfId="25" applyNumberFormat="1" applyFont="1" applyFill="1" applyBorder="1" applyAlignment="1" applyProtection="1">
      <alignment horizontal="center" vertical="center"/>
    </xf>
    <xf numFmtId="181" fontId="7" fillId="0" borderId="36" xfId="25" applyNumberFormat="1" applyFont="1" applyFill="1" applyBorder="1" applyAlignment="1" applyProtection="1">
      <alignment horizontal="center" vertical="center"/>
    </xf>
    <xf numFmtId="0" fontId="7" fillId="0" borderId="27" xfId="25" applyFont="1" applyFill="1" applyBorder="1" applyAlignment="1">
      <alignment horizontal="left" vertical="center" wrapText="1"/>
    </xf>
    <xf numFmtId="0" fontId="7" fillId="0" borderId="26" xfId="25" applyFont="1" applyFill="1" applyBorder="1" applyAlignment="1">
      <alignment horizontal="left" vertical="center" wrapText="1"/>
    </xf>
    <xf numFmtId="0" fontId="7" fillId="0" borderId="27" xfId="25" applyFont="1" applyFill="1" applyBorder="1" applyAlignment="1">
      <alignment horizontal="center" vertical="center"/>
    </xf>
    <xf numFmtId="0" fontId="7" fillId="0" borderId="26" xfId="25" applyFont="1" applyFill="1" applyBorder="1" applyAlignment="1">
      <alignment horizontal="center" vertical="center"/>
    </xf>
    <xf numFmtId="0" fontId="7" fillId="0" borderId="29" xfId="25" applyFont="1" applyBorder="1" applyAlignment="1">
      <alignment horizontal="center" vertical="center" wrapText="1"/>
    </xf>
    <xf numFmtId="0" fontId="7" fillId="0" borderId="30" xfId="25" applyFont="1" applyBorder="1" applyAlignment="1">
      <alignment horizontal="center" vertical="center" wrapText="1"/>
    </xf>
    <xf numFmtId="0" fontId="7" fillId="0" borderId="27" xfId="25" applyFont="1" applyFill="1" applyBorder="1" applyAlignment="1">
      <alignment horizontal="left" vertical="center"/>
    </xf>
    <xf numFmtId="0" fontId="7" fillId="0" borderId="26" xfId="25" applyFont="1" applyFill="1" applyBorder="1" applyAlignment="1">
      <alignment horizontal="left" vertical="center"/>
    </xf>
    <xf numFmtId="181" fontId="7" fillId="0" borderId="27" xfId="25" applyNumberFormat="1" applyFont="1" applyFill="1" applyBorder="1" applyAlignment="1" applyProtection="1">
      <alignment horizontal="left" vertical="center" wrapText="1"/>
    </xf>
    <xf numFmtId="181" fontId="7" fillId="0" borderId="26" xfId="25" applyNumberFormat="1" applyFont="1" applyFill="1" applyBorder="1" applyAlignment="1" applyProtection="1">
      <alignment horizontal="left" vertical="center" wrapText="1"/>
    </xf>
    <xf numFmtId="177" fontId="9" fillId="0" borderId="0" xfId="31" applyNumberFormat="1" applyFont="1" applyFill="1" applyAlignment="1" applyProtection="1">
      <alignment horizontal="center" vertical="center"/>
    </xf>
    <xf numFmtId="177" fontId="7" fillId="0" borderId="22" xfId="31" applyNumberFormat="1" applyFont="1" applyFill="1" applyBorder="1" applyAlignment="1" applyProtection="1">
      <alignment vertical="center"/>
    </xf>
    <xf numFmtId="177" fontId="7" fillId="2" borderId="22" xfId="31" applyNumberFormat="1" applyFont="1" applyFill="1" applyBorder="1" applyAlignment="1" applyProtection="1">
      <alignment vertical="center"/>
    </xf>
    <xf numFmtId="179" fontId="7" fillId="0" borderId="24" xfId="25" applyNumberFormat="1" applyFont="1" applyFill="1" applyBorder="1" applyAlignment="1" applyProtection="1">
      <alignment horizontal="center" vertical="center"/>
    </xf>
    <xf numFmtId="0" fontId="7" fillId="3" borderId="24" xfId="31" applyNumberFormat="1" applyFont="1" applyFill="1" applyBorder="1" applyAlignment="1" applyProtection="1">
      <alignment horizontal="center" vertical="center" wrapText="1"/>
    </xf>
    <xf numFmtId="0" fontId="7" fillId="0" borderId="26" xfId="31" applyNumberFormat="1" applyFont="1" applyFill="1" applyBorder="1" applyAlignment="1" applyProtection="1">
      <alignment horizontal="center" vertical="center" wrapText="1"/>
    </xf>
    <xf numFmtId="0" fontId="7" fillId="0" borderId="24" xfId="31" applyNumberFormat="1" applyFont="1" applyFill="1" applyBorder="1" applyAlignment="1" applyProtection="1">
      <alignment horizontal="center" vertical="center" wrapText="1"/>
    </xf>
    <xf numFmtId="49" fontId="7" fillId="3" borderId="29" xfId="31" applyNumberFormat="1" applyFont="1" applyFill="1" applyBorder="1" applyAlignment="1">
      <alignment horizontal="center" vertical="center" wrapText="1"/>
    </xf>
    <xf numFmtId="49" fontId="7" fillId="3" borderId="23" xfId="31" applyNumberFormat="1" applyFont="1" applyFill="1" applyBorder="1" applyAlignment="1">
      <alignment horizontal="center" vertical="center" wrapText="1"/>
    </xf>
    <xf numFmtId="49" fontId="7" fillId="3" borderId="29" xfId="31" applyNumberFormat="1" applyFont="1" applyFill="1" applyBorder="1" applyAlignment="1">
      <alignment horizontal="center" vertical="center"/>
    </xf>
    <xf numFmtId="49" fontId="7" fillId="3" borderId="23" xfId="31" applyNumberFormat="1" applyFont="1" applyFill="1" applyBorder="1" applyAlignment="1">
      <alignment horizontal="center" vertical="center"/>
    </xf>
    <xf numFmtId="49" fontId="7" fillId="0" borderId="29" xfId="31" applyNumberFormat="1" applyFont="1" applyFill="1" applyBorder="1" applyAlignment="1">
      <alignment horizontal="center" vertical="center" wrapText="1"/>
    </xf>
    <xf numFmtId="49" fontId="7" fillId="0" borderId="23" xfId="31" applyNumberFormat="1" applyFont="1" applyFill="1" applyBorder="1" applyAlignment="1">
      <alignment horizontal="center" vertical="center" wrapText="1"/>
    </xf>
    <xf numFmtId="0" fontId="9" fillId="0" borderId="0" xfId="32" applyNumberFormat="1" applyFont="1" applyFill="1" applyAlignment="1" applyProtection="1">
      <alignment horizontal="center" vertical="center"/>
    </xf>
    <xf numFmtId="177" fontId="7" fillId="0" borderId="22" xfId="32" applyNumberFormat="1" applyFont="1" applyFill="1" applyBorder="1" applyAlignment="1" applyProtection="1">
      <alignment vertical="center"/>
    </xf>
    <xf numFmtId="177" fontId="7" fillId="2" borderId="22" xfId="32" applyNumberFormat="1" applyFont="1" applyFill="1" applyBorder="1" applyAlignment="1" applyProtection="1">
      <alignment vertical="center"/>
    </xf>
    <xf numFmtId="0" fontId="7" fillId="0" borderId="24" xfId="32" applyNumberFormat="1" applyFont="1" applyFill="1" applyBorder="1" applyAlignment="1" applyProtection="1">
      <alignment horizontal="center" vertical="center" wrapText="1"/>
    </xf>
    <xf numFmtId="181" fontId="9" fillId="0" borderId="0" xfId="29" applyNumberFormat="1" applyFont="1" applyFill="1" applyAlignment="1" applyProtection="1">
      <alignment horizontal="center" vertical="center" wrapText="1"/>
    </xf>
    <xf numFmtId="181" fontId="7" fillId="0" borderId="22" xfId="29" applyNumberFormat="1" applyFont="1" applyFill="1" applyBorder="1" applyAlignment="1" applyProtection="1">
      <alignment vertical="center" wrapText="1"/>
    </xf>
    <xf numFmtId="181" fontId="7" fillId="0" borderId="27" xfId="29" applyNumberFormat="1" applyFont="1" applyFill="1" applyBorder="1" applyAlignment="1" applyProtection="1">
      <alignment horizontal="center" vertical="center" wrapText="1"/>
    </xf>
    <xf numFmtId="181" fontId="7" fillId="0" borderId="25" xfId="29" applyNumberFormat="1" applyFont="1" applyFill="1" applyBorder="1" applyAlignment="1" applyProtection="1">
      <alignment horizontal="center" vertical="center" wrapText="1"/>
    </xf>
    <xf numFmtId="181" fontId="7" fillId="0" borderId="26" xfId="29" applyNumberFormat="1" applyFont="1" applyFill="1" applyBorder="1" applyAlignment="1" applyProtection="1">
      <alignment horizontal="center" vertical="center" wrapText="1"/>
    </xf>
    <xf numFmtId="179" fontId="7" fillId="0" borderId="27" xfId="29" applyNumberFormat="1" applyFont="1" applyFill="1" applyBorder="1" applyAlignment="1" applyProtection="1">
      <alignment horizontal="center" vertical="center"/>
    </xf>
    <xf numFmtId="179" fontId="7" fillId="0" borderId="25" xfId="29" applyNumberFormat="1" applyFont="1" applyFill="1" applyBorder="1" applyAlignment="1" applyProtection="1">
      <alignment horizontal="center" vertical="center"/>
    </xf>
    <xf numFmtId="179" fontId="7" fillId="0" borderId="26" xfId="29" applyNumberFormat="1" applyFont="1" applyFill="1" applyBorder="1" applyAlignment="1" applyProtection="1">
      <alignment horizontal="center" vertical="center"/>
    </xf>
    <xf numFmtId="0" fontId="7" fillId="0" borderId="24" xfId="29" applyFont="1" applyFill="1" applyBorder="1" applyAlignment="1">
      <alignment horizontal="left" vertical="center" wrapText="1"/>
    </xf>
    <xf numFmtId="49" fontId="7" fillId="3" borderId="29" xfId="29" applyNumberFormat="1" applyFont="1" applyFill="1" applyBorder="1" applyAlignment="1">
      <alignment horizontal="center" vertical="center" wrapText="1"/>
    </xf>
    <xf numFmtId="49" fontId="7" fillId="3" borderId="23" xfId="29" applyNumberFormat="1" applyFont="1" applyFill="1" applyBorder="1" applyAlignment="1">
      <alignment horizontal="center" vertical="center" wrapText="1"/>
    </xf>
    <xf numFmtId="0" fontId="7" fillId="0" borderId="29" xfId="29" applyFont="1" applyBorder="1" applyAlignment="1">
      <alignment horizontal="center" vertical="center" wrapText="1"/>
    </xf>
    <xf numFmtId="0" fontId="7" fillId="0" borderId="30" xfId="29" applyFont="1" applyBorder="1" applyAlignment="1">
      <alignment horizontal="center" vertical="center" wrapText="1"/>
    </xf>
    <xf numFmtId="181" fontId="7" fillId="0" borderId="27" xfId="29" applyNumberFormat="1" applyFont="1" applyFill="1" applyBorder="1" applyAlignment="1" applyProtection="1">
      <alignment horizontal="center" vertical="center"/>
    </xf>
    <xf numFmtId="181" fontId="7" fillId="0" borderId="31" xfId="29" applyNumberFormat="1" applyFont="1" applyFill="1" applyBorder="1" applyAlignment="1" applyProtection="1">
      <alignment horizontal="center" vertical="center"/>
    </xf>
    <xf numFmtId="0" fontId="7" fillId="0" borderId="24" xfId="29" applyNumberFormat="1" applyFont="1" applyFill="1" applyBorder="1" applyAlignment="1" applyProtection="1">
      <alignment horizontal="center" vertical="center"/>
    </xf>
    <xf numFmtId="181" fontId="7" fillId="0" borderId="31" xfId="29" applyNumberFormat="1" applyFont="1" applyFill="1" applyBorder="1" applyAlignment="1" applyProtection="1">
      <alignment horizontal="center" vertical="center" wrapText="1"/>
    </xf>
    <xf numFmtId="181" fontId="7" fillId="0" borderId="32" xfId="29" applyNumberFormat="1" applyFont="1" applyFill="1" applyBorder="1" applyAlignment="1" applyProtection="1">
      <alignment horizontal="center" vertical="center" wrapText="1"/>
    </xf>
    <xf numFmtId="181" fontId="7" fillId="0" borderId="33" xfId="29" applyNumberFormat="1" applyFont="1" applyFill="1" applyBorder="1" applyAlignment="1" applyProtection="1">
      <alignment horizontal="center" vertical="center" wrapText="1"/>
    </xf>
    <xf numFmtId="181" fontId="7" fillId="0" borderId="34" xfId="29" applyNumberFormat="1" applyFont="1" applyFill="1" applyBorder="1" applyAlignment="1" applyProtection="1">
      <alignment horizontal="center" vertical="center" wrapText="1"/>
    </xf>
    <xf numFmtId="181" fontId="7" fillId="0" borderId="35" xfId="29" applyNumberFormat="1" applyFont="1" applyFill="1" applyBorder="1" applyAlignment="1" applyProtection="1">
      <alignment horizontal="center" vertical="center" wrapText="1"/>
    </xf>
    <xf numFmtId="181" fontId="7" fillId="0" borderId="36" xfId="29" applyNumberFormat="1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vertical="center" wrapText="1"/>
    </xf>
    <xf numFmtId="0" fontId="7" fillId="0" borderId="26" xfId="0" applyFont="1" applyFill="1" applyBorder="1" applyAlignment="1">
      <alignment vertical="center" wrapText="1"/>
    </xf>
    <xf numFmtId="0" fontId="7" fillId="0" borderId="27" xfId="29" applyFont="1" applyFill="1" applyBorder="1" applyAlignment="1">
      <alignment horizontal="left" vertical="center" wrapText="1"/>
    </xf>
    <xf numFmtId="0" fontId="7" fillId="0" borderId="26" xfId="29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vertical="center" wrapText="1"/>
    </xf>
    <xf numFmtId="0" fontId="13" fillId="0" borderId="0" xfId="30" applyNumberFormat="1" applyFont="1" applyFill="1" applyAlignment="1" applyProtection="1">
      <alignment horizontal="center" vertical="center"/>
    </xf>
    <xf numFmtId="177" fontId="7" fillId="0" borderId="22" xfId="30" applyNumberFormat="1" applyFont="1" applyFill="1" applyBorder="1" applyAlignment="1" applyProtection="1">
      <alignment vertical="center"/>
    </xf>
    <xf numFmtId="177" fontId="7" fillId="2" borderId="22" xfId="30" applyNumberFormat="1" applyFont="1" applyFill="1" applyBorder="1" applyAlignment="1" applyProtection="1">
      <alignment vertical="center"/>
    </xf>
    <xf numFmtId="0" fontId="7" fillId="0" borderId="24" xfId="30" applyNumberFormat="1" applyFont="1" applyFill="1" applyBorder="1" applyAlignment="1" applyProtection="1">
      <alignment horizontal="center" vertical="center" wrapText="1"/>
    </xf>
    <xf numFmtId="0" fontId="9" fillId="0" borderId="0" xfId="28" applyNumberFormat="1" applyFont="1" applyFill="1" applyAlignment="1" applyProtection="1">
      <alignment horizontal="center" vertical="center"/>
    </xf>
    <xf numFmtId="0" fontId="7" fillId="0" borderId="22" xfId="28" applyFont="1" applyFill="1" applyBorder="1" applyAlignment="1">
      <alignment horizontal="left" vertical="center"/>
    </xf>
    <xf numFmtId="0" fontId="7" fillId="2" borderId="22" xfId="28" applyFont="1" applyFill="1" applyBorder="1" applyAlignment="1">
      <alignment horizontal="left" vertical="center"/>
    </xf>
    <xf numFmtId="0" fontId="7" fillId="0" borderId="24" xfId="28" applyNumberFormat="1" applyFont="1" applyFill="1" applyBorder="1" applyAlignment="1" applyProtection="1">
      <alignment horizontal="center" vertical="center"/>
    </xf>
    <xf numFmtId="0" fontId="7" fillId="0" borderId="24" xfId="26" applyFont="1" applyBorder="1" applyAlignment="1">
      <alignment horizontal="center" wrapText="1"/>
    </xf>
    <xf numFmtId="0" fontId="7" fillId="0" borderId="23" xfId="28" applyNumberFormat="1" applyFont="1" applyFill="1" applyBorder="1" applyAlignment="1" applyProtection="1">
      <alignment horizontal="center" vertical="center" wrapText="1"/>
    </xf>
    <xf numFmtId="0" fontId="7" fillId="0" borderId="24" xfId="28" applyNumberFormat="1" applyFont="1" applyFill="1" applyBorder="1" applyAlignment="1" applyProtection="1">
      <alignment horizontal="center" vertical="center" wrapText="1"/>
    </xf>
    <xf numFmtId="0" fontId="7" fillId="0" borderId="27" xfId="28" applyNumberFormat="1" applyFont="1" applyFill="1" applyBorder="1" applyAlignment="1" applyProtection="1">
      <alignment horizontal="center" vertical="center" wrapText="1"/>
    </xf>
    <xf numFmtId="0" fontId="7" fillId="0" borderId="24" xfId="26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28" xfId="0" applyFont="1" applyBorder="1" applyAlignment="1">
      <alignment horizontal="left" vertical="center" wrapText="1"/>
    </xf>
    <xf numFmtId="0" fontId="9" fillId="0" borderId="0" xfId="30" applyNumberFormat="1" applyFont="1" applyFill="1" applyAlignment="1" applyProtection="1">
      <alignment horizontal="center" vertical="center"/>
    </xf>
    <xf numFmtId="0" fontId="10" fillId="0" borderId="0" xfId="30" applyFont="1" applyFill="1" applyAlignment="1">
      <alignment horizontal="left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top" wrapText="1"/>
    </xf>
    <xf numFmtId="179" fontId="17" fillId="0" borderId="0" xfId="30" applyNumberFormat="1" applyFont="1" applyFill="1" applyAlignment="1" applyProtection="1">
      <alignment horizontal="right" vertical="center"/>
    </xf>
    <xf numFmtId="0" fontId="8" fillId="0" borderId="0" xfId="28" applyAlignment="1">
      <alignment horizontal="right"/>
    </xf>
  </cellXfs>
  <cellStyles count="36">
    <cellStyle name="20% - 着色 1" xfId="10"/>
    <cellStyle name="20% - 着色 2" xfId="11"/>
    <cellStyle name="20% - 着色 3" xfId="12"/>
    <cellStyle name="20% - 着色 4" xfId="13"/>
    <cellStyle name="20% - 着色 5" xfId="4"/>
    <cellStyle name="20% - 着色 6" xfId="15"/>
    <cellStyle name="40% - 着色 1" xfId="16"/>
    <cellStyle name="40% - 着色 2" xfId="17"/>
    <cellStyle name="40% - 着色 3" xfId="2"/>
    <cellStyle name="40% - 着色 4" xfId="5"/>
    <cellStyle name="40% - 着色 5" xfId="6"/>
    <cellStyle name="40% - 着色 6" xfId="18"/>
    <cellStyle name="60% - 着色 1" xfId="8"/>
    <cellStyle name="60% - 着色 2" xfId="1"/>
    <cellStyle name="60% - 着色 3" xfId="9"/>
    <cellStyle name="60% - 着色 4" xfId="19"/>
    <cellStyle name="60% - 着色 5" xfId="20"/>
    <cellStyle name="60% - 着色 6" xfId="21"/>
    <cellStyle name="百分比_EF4B13E29A0421FAE0430A08200E21FA" xfId="22"/>
    <cellStyle name="常规" xfId="0" builtinId="0"/>
    <cellStyle name="常规 2" xfId="23"/>
    <cellStyle name="常规 3" xfId="24"/>
    <cellStyle name="常规_0C0E50DD51360000E0530A0804CB2C68" xfId="25"/>
    <cellStyle name="常规_1、政府组成部门预算分析-基本支出" xfId="26"/>
    <cellStyle name="常规_279F34B40C5C011EE0530A0804CCE720" xfId="27"/>
    <cellStyle name="常规_439B6CFEF4310134E0530A0804CB25FB" xfId="29"/>
    <cellStyle name="常规_439B6D647C250158E0530A0804CC3FF1" xfId="30"/>
    <cellStyle name="常规_442239306334007CE0530A0804CB3F5E" xfId="31"/>
    <cellStyle name="常规_4422630BD59E014AE0530A0804CCCC24" xfId="32"/>
    <cellStyle name="常规_EE70A06373940074E0430A0804CB0074" xfId="28"/>
    <cellStyle name="着色 1" xfId="3"/>
    <cellStyle name="着色 2" xfId="14"/>
    <cellStyle name="着色 3" xfId="33"/>
    <cellStyle name="着色 4" xfId="34"/>
    <cellStyle name="着色 5" xfId="7"/>
    <cellStyle name="着色 6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3"/>
  <sheetViews>
    <sheetView showGridLines="0" showZeros="0" workbookViewId="0">
      <selection activeCell="G21" sqref="G21"/>
    </sheetView>
  </sheetViews>
  <sheetFormatPr defaultColWidth="6.875" defaultRowHeight="14.25"/>
  <cols>
    <col min="1" max="1" width="3.5" style="201" customWidth="1"/>
    <col min="2" max="2" width="12.625" style="201" customWidth="1"/>
    <col min="3" max="3" width="12.125" style="201" customWidth="1"/>
    <col min="4" max="4" width="17.875" style="201" customWidth="1"/>
    <col min="5" max="5" width="11.5" style="201" customWidth="1"/>
    <col min="6" max="6" width="9" style="201" customWidth="1"/>
    <col min="7" max="7" width="10.5" style="201" customWidth="1"/>
    <col min="8" max="8" width="13.75" style="201" customWidth="1"/>
    <col min="9" max="9" width="12.625" style="201" customWidth="1"/>
    <col min="10" max="10" width="11.25" style="201" customWidth="1"/>
    <col min="11" max="11" width="10.375" style="201" customWidth="1"/>
    <col min="12" max="12" width="10.75" style="201" customWidth="1"/>
    <col min="13" max="13" width="11.5" style="202" customWidth="1"/>
    <col min="14" max="26" width="6.875" style="200" customWidth="1"/>
    <col min="27" max="244" width="6.875" style="201" customWidth="1"/>
    <col min="245" max="16384" width="6.875" style="201"/>
  </cols>
  <sheetData>
    <row r="1" spans="1:26" ht="24.95" customHeight="1">
      <c r="A1" s="253"/>
      <c r="B1" s="253"/>
      <c r="C1" s="203"/>
      <c r="D1" s="203"/>
      <c r="E1" s="204"/>
      <c r="F1" s="204"/>
      <c r="G1" s="204"/>
      <c r="H1" s="204"/>
      <c r="I1" s="230"/>
      <c r="J1" s="230"/>
      <c r="K1" s="230"/>
      <c r="L1" s="230"/>
      <c r="M1" s="197" t="s">
        <v>0</v>
      </c>
    </row>
    <row r="2" spans="1:26" ht="24.95" customHeight="1">
      <c r="A2" s="254" t="s">
        <v>1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</row>
    <row r="3" spans="1:26" ht="24.95" customHeight="1">
      <c r="A3" s="255" t="s">
        <v>2</v>
      </c>
      <c r="B3" s="256"/>
      <c r="C3" s="256"/>
      <c r="D3" s="256"/>
      <c r="E3" s="205"/>
      <c r="F3" s="205"/>
      <c r="G3" s="205"/>
      <c r="H3" s="205"/>
      <c r="I3" s="230"/>
      <c r="J3" s="230"/>
      <c r="K3" s="230"/>
      <c r="L3" s="230"/>
      <c r="M3" s="231" t="s">
        <v>3</v>
      </c>
    </row>
    <row r="4" spans="1:26" ht="21" customHeight="1">
      <c r="A4" s="257" t="s">
        <v>4</v>
      </c>
      <c r="B4" s="258"/>
      <c r="C4" s="259"/>
      <c r="D4" s="206" t="s">
        <v>5</v>
      </c>
      <c r="E4" s="207"/>
      <c r="F4" s="207"/>
      <c r="G4" s="207"/>
      <c r="H4" s="206"/>
      <c r="I4" s="206"/>
      <c r="J4" s="206"/>
      <c r="K4" s="206"/>
      <c r="L4" s="206"/>
      <c r="M4" s="232"/>
    </row>
    <row r="5" spans="1:26" ht="21" customHeight="1">
      <c r="A5" s="262" t="s">
        <v>6</v>
      </c>
      <c r="B5" s="273"/>
      <c r="C5" s="257" t="s">
        <v>7</v>
      </c>
      <c r="D5" s="257" t="s">
        <v>8</v>
      </c>
      <c r="E5" s="263" t="s">
        <v>9</v>
      </c>
      <c r="F5" s="264" t="s">
        <v>10</v>
      </c>
      <c r="G5" s="263" t="s">
        <v>11</v>
      </c>
      <c r="H5" s="208" t="s">
        <v>12</v>
      </c>
      <c r="I5" s="208"/>
      <c r="J5" s="208"/>
      <c r="K5" s="208"/>
      <c r="L5" s="208"/>
      <c r="M5" s="232"/>
    </row>
    <row r="6" spans="1:26" ht="23.25" customHeight="1">
      <c r="A6" s="274"/>
      <c r="B6" s="275"/>
      <c r="C6" s="262"/>
      <c r="D6" s="257"/>
      <c r="E6" s="263"/>
      <c r="F6" s="265"/>
      <c r="G6" s="263"/>
      <c r="H6" s="260" t="s">
        <v>13</v>
      </c>
      <c r="I6" s="261"/>
      <c r="J6" s="267" t="s">
        <v>14</v>
      </c>
      <c r="K6" s="269" t="s">
        <v>15</v>
      </c>
      <c r="L6" s="269" t="s">
        <v>16</v>
      </c>
      <c r="M6" s="271" t="s">
        <v>17</v>
      </c>
    </row>
    <row r="7" spans="1:26" ht="22.5" customHeight="1">
      <c r="A7" s="276"/>
      <c r="B7" s="277"/>
      <c r="C7" s="262"/>
      <c r="D7" s="257"/>
      <c r="E7" s="263"/>
      <c r="F7" s="266"/>
      <c r="G7" s="263"/>
      <c r="H7" s="209" t="s">
        <v>18</v>
      </c>
      <c r="I7" s="194" t="s">
        <v>19</v>
      </c>
      <c r="J7" s="268"/>
      <c r="K7" s="270"/>
      <c r="L7" s="270"/>
      <c r="M7" s="272"/>
    </row>
    <row r="8" spans="1:26" s="199" customFormat="1" ht="24.75" customHeight="1">
      <c r="A8" s="282" t="s">
        <v>13</v>
      </c>
      <c r="B8" s="210" t="s">
        <v>18</v>
      </c>
      <c r="C8" s="211">
        <v>388.21</v>
      </c>
      <c r="D8" s="212" t="s">
        <v>20</v>
      </c>
      <c r="E8" s="213">
        <v>265.55</v>
      </c>
      <c r="F8" s="213"/>
      <c r="G8" s="213"/>
      <c r="H8" s="213">
        <v>265.55</v>
      </c>
      <c r="I8" s="213">
        <v>265.55</v>
      </c>
      <c r="J8" s="233"/>
      <c r="K8" s="233"/>
      <c r="L8" s="233"/>
      <c r="M8" s="234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</row>
    <row r="9" spans="1:26" s="199" customFormat="1" ht="24.75" customHeight="1">
      <c r="A9" s="283"/>
      <c r="B9" s="210" t="s">
        <v>21</v>
      </c>
      <c r="C9" s="211">
        <v>388.21</v>
      </c>
      <c r="D9" s="214" t="s">
        <v>22</v>
      </c>
      <c r="E9" s="213">
        <v>256.2</v>
      </c>
      <c r="F9" s="215"/>
      <c r="G9" s="215"/>
      <c r="H9" s="213">
        <v>256.2</v>
      </c>
      <c r="I9" s="213">
        <v>256.2</v>
      </c>
      <c r="J9" s="236"/>
      <c r="K9" s="236"/>
      <c r="L9" s="236"/>
      <c r="M9" s="234"/>
      <c r="N9" s="235"/>
      <c r="O9" s="235"/>
      <c r="P9" s="235"/>
      <c r="Q9" s="235"/>
      <c r="R9" s="235"/>
      <c r="S9" s="235"/>
      <c r="T9" s="235"/>
      <c r="U9" s="235"/>
      <c r="V9" s="235"/>
      <c r="W9" s="235"/>
      <c r="X9" s="235"/>
      <c r="Y9" s="235"/>
      <c r="Z9" s="235"/>
    </row>
    <row r="10" spans="1:26" s="199" customFormat="1" ht="24.75" customHeight="1">
      <c r="A10" s="283"/>
      <c r="B10" s="216" t="s">
        <v>23</v>
      </c>
      <c r="C10" s="211"/>
      <c r="D10" s="217" t="s">
        <v>24</v>
      </c>
      <c r="E10" s="213">
        <v>7.85</v>
      </c>
      <c r="F10" s="215"/>
      <c r="G10" s="215"/>
      <c r="H10" s="213">
        <v>7.85</v>
      </c>
      <c r="I10" s="213">
        <v>7.85</v>
      </c>
      <c r="J10" s="237"/>
      <c r="K10" s="237"/>
      <c r="L10" s="237"/>
      <c r="M10" s="238"/>
      <c r="N10" s="235"/>
      <c r="O10" s="235"/>
      <c r="P10" s="235"/>
      <c r="Q10" s="235"/>
      <c r="R10" s="235"/>
      <c r="S10" s="235"/>
      <c r="T10" s="235"/>
      <c r="U10" s="235"/>
      <c r="V10" s="235"/>
      <c r="W10" s="235"/>
      <c r="X10" s="235"/>
      <c r="Y10" s="235"/>
      <c r="Z10" s="235"/>
    </row>
    <row r="11" spans="1:26" s="199" customFormat="1" ht="24.75" customHeight="1">
      <c r="A11" s="283"/>
      <c r="B11" s="210" t="s">
        <v>25</v>
      </c>
      <c r="C11" s="211"/>
      <c r="D11" s="217" t="s">
        <v>26</v>
      </c>
      <c r="E11" s="213">
        <v>1.5</v>
      </c>
      <c r="F11" s="215"/>
      <c r="G11" s="215"/>
      <c r="H11" s="213">
        <v>1.5</v>
      </c>
      <c r="I11" s="213">
        <v>1.5</v>
      </c>
      <c r="J11" s="237"/>
      <c r="K11" s="237"/>
      <c r="L11" s="237"/>
      <c r="M11" s="238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5"/>
    </row>
    <row r="12" spans="1:26" s="199" customFormat="1" ht="24.75" customHeight="1">
      <c r="A12" s="283"/>
      <c r="B12" s="216" t="s">
        <v>27</v>
      </c>
      <c r="C12" s="211"/>
      <c r="D12" s="217" t="s">
        <v>28</v>
      </c>
      <c r="E12" s="215">
        <v>122.66</v>
      </c>
      <c r="F12" s="215"/>
      <c r="G12" s="215"/>
      <c r="H12" s="215">
        <v>122.66</v>
      </c>
      <c r="I12" s="215">
        <v>122.66</v>
      </c>
      <c r="J12" s="236"/>
      <c r="K12" s="236"/>
      <c r="L12" s="236"/>
      <c r="M12" s="234"/>
      <c r="N12" s="235"/>
      <c r="O12" s="235"/>
      <c r="P12" s="235"/>
      <c r="Q12" s="235"/>
      <c r="R12" s="235"/>
      <c r="S12" s="235"/>
      <c r="T12" s="235"/>
      <c r="U12" s="235"/>
      <c r="V12" s="235"/>
      <c r="W12" s="235"/>
      <c r="X12" s="235"/>
      <c r="Y12" s="235"/>
      <c r="Z12" s="235"/>
    </row>
    <row r="13" spans="1:26" s="199" customFormat="1" ht="24.75" customHeight="1">
      <c r="A13" s="283"/>
      <c r="B13" s="216" t="s">
        <v>29</v>
      </c>
      <c r="C13" s="211"/>
      <c r="D13" s="217" t="s">
        <v>30</v>
      </c>
      <c r="E13" s="215">
        <v>122.66</v>
      </c>
      <c r="F13" s="215"/>
      <c r="G13" s="215"/>
      <c r="H13" s="215">
        <v>122.66</v>
      </c>
      <c r="I13" s="215">
        <v>122.66</v>
      </c>
      <c r="J13" s="236"/>
      <c r="K13" s="236"/>
      <c r="L13" s="236"/>
      <c r="M13" s="234"/>
      <c r="N13" s="235"/>
      <c r="O13" s="235"/>
      <c r="P13" s="235"/>
      <c r="Q13" s="235"/>
      <c r="R13" s="235"/>
      <c r="S13" s="235"/>
      <c r="T13" s="235"/>
      <c r="U13" s="235"/>
      <c r="V13" s="235"/>
      <c r="W13" s="235"/>
      <c r="X13" s="235"/>
      <c r="Y13" s="235"/>
      <c r="Z13" s="235"/>
    </row>
    <row r="14" spans="1:26" s="199" customFormat="1" ht="23.25" customHeight="1">
      <c r="A14" s="284" t="s">
        <v>14</v>
      </c>
      <c r="B14" s="285"/>
      <c r="C14" s="211"/>
      <c r="D14" s="217" t="s">
        <v>31</v>
      </c>
      <c r="E14" s="215"/>
      <c r="F14" s="215"/>
      <c r="G14" s="215"/>
      <c r="H14" s="215"/>
      <c r="I14" s="215"/>
      <c r="J14" s="236"/>
      <c r="K14" s="236"/>
      <c r="L14" s="236"/>
      <c r="M14" s="234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5"/>
    </row>
    <row r="15" spans="1:26" s="199" customFormat="1" ht="23.25" customHeight="1">
      <c r="A15" s="218" t="s">
        <v>15</v>
      </c>
      <c r="B15" s="219"/>
      <c r="C15" s="211"/>
      <c r="D15" s="220" t="s">
        <v>32</v>
      </c>
      <c r="E15" s="215"/>
      <c r="F15" s="215"/>
      <c r="G15" s="215"/>
      <c r="H15" s="215"/>
      <c r="I15" s="215"/>
      <c r="J15" s="236"/>
      <c r="K15" s="236"/>
      <c r="L15" s="236"/>
      <c r="M15" s="234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</row>
    <row r="16" spans="1:26" s="199" customFormat="1" ht="23.25" customHeight="1">
      <c r="A16" s="221" t="s">
        <v>16</v>
      </c>
      <c r="B16" s="222"/>
      <c r="C16" s="211"/>
      <c r="D16" s="223" t="s">
        <v>33</v>
      </c>
      <c r="E16" s="215"/>
      <c r="F16" s="215"/>
      <c r="G16" s="215"/>
      <c r="H16" s="215"/>
      <c r="I16" s="215"/>
      <c r="J16" s="236"/>
      <c r="K16" s="236"/>
      <c r="L16" s="236"/>
      <c r="M16" s="234"/>
      <c r="N16" s="235"/>
      <c r="O16" s="235"/>
      <c r="P16" s="235"/>
      <c r="Q16" s="235"/>
      <c r="R16" s="235"/>
      <c r="S16" s="235"/>
      <c r="T16" s="235"/>
      <c r="U16" s="235"/>
      <c r="V16" s="235"/>
      <c r="W16" s="235"/>
      <c r="X16" s="235"/>
      <c r="Y16" s="235"/>
      <c r="Z16" s="235"/>
    </row>
    <row r="17" spans="1:26" s="199" customFormat="1" ht="23.25" customHeight="1">
      <c r="A17" s="286" t="s">
        <v>17</v>
      </c>
      <c r="B17" s="287"/>
      <c r="C17" s="211"/>
      <c r="D17" s="223" t="s">
        <v>34</v>
      </c>
      <c r="E17" s="215"/>
      <c r="F17" s="215"/>
      <c r="G17" s="215"/>
      <c r="H17" s="215"/>
      <c r="I17" s="215"/>
      <c r="J17" s="236"/>
      <c r="K17" s="236"/>
      <c r="L17" s="236"/>
      <c r="M17" s="234"/>
      <c r="N17" s="235"/>
      <c r="O17" s="235"/>
      <c r="P17" s="235"/>
      <c r="Q17" s="235"/>
      <c r="R17" s="235"/>
      <c r="S17" s="235"/>
      <c r="T17" s="235"/>
      <c r="U17" s="235"/>
      <c r="V17" s="235"/>
      <c r="W17" s="235"/>
      <c r="X17" s="235"/>
      <c r="Y17" s="235"/>
      <c r="Z17" s="235"/>
    </row>
    <row r="18" spans="1:26" s="199" customFormat="1" ht="23.25" customHeight="1">
      <c r="A18" s="286"/>
      <c r="B18" s="287"/>
      <c r="C18" s="211"/>
      <c r="D18" s="220" t="s">
        <v>35</v>
      </c>
      <c r="E18" s="215"/>
      <c r="F18" s="215"/>
      <c r="G18" s="215"/>
      <c r="H18" s="215"/>
      <c r="I18" s="215"/>
      <c r="J18" s="236"/>
      <c r="K18" s="236"/>
      <c r="L18" s="236"/>
      <c r="M18" s="234"/>
      <c r="N18" s="235"/>
      <c r="O18" s="235"/>
      <c r="P18" s="235"/>
      <c r="Q18" s="235"/>
      <c r="R18" s="235"/>
      <c r="S18" s="235"/>
      <c r="T18" s="235"/>
      <c r="U18" s="235"/>
      <c r="V18" s="235"/>
      <c r="W18" s="235"/>
      <c r="X18" s="235"/>
      <c r="Y18" s="235"/>
      <c r="Z18" s="235"/>
    </row>
    <row r="19" spans="1:26" s="199" customFormat="1" ht="23.25" customHeight="1">
      <c r="A19" s="280"/>
      <c r="B19" s="281"/>
      <c r="C19" s="211"/>
      <c r="D19" s="224" t="s">
        <v>36</v>
      </c>
      <c r="E19" s="215"/>
      <c r="F19" s="215"/>
      <c r="G19" s="215"/>
      <c r="H19" s="215"/>
      <c r="I19" s="215"/>
      <c r="J19" s="236"/>
      <c r="K19" s="236"/>
      <c r="L19" s="236"/>
      <c r="M19" s="234"/>
      <c r="N19" s="235"/>
      <c r="O19" s="235"/>
      <c r="P19" s="235"/>
      <c r="Q19" s="235"/>
      <c r="R19" s="235"/>
      <c r="S19" s="235"/>
      <c r="T19" s="235"/>
      <c r="U19" s="235"/>
      <c r="V19" s="235"/>
      <c r="W19" s="235"/>
      <c r="X19" s="235"/>
      <c r="Y19" s="235"/>
      <c r="Z19" s="235"/>
    </row>
    <row r="20" spans="1:26" s="199" customFormat="1" ht="23.25" customHeight="1">
      <c r="A20" s="280" t="s">
        <v>37</v>
      </c>
      <c r="B20" s="281"/>
      <c r="C20" s="211">
        <f>C8</f>
        <v>388.21</v>
      </c>
      <c r="D20" s="224"/>
      <c r="E20" s="225"/>
      <c r="F20" s="225"/>
      <c r="G20" s="225"/>
      <c r="H20" s="225"/>
      <c r="I20" s="225"/>
      <c r="J20" s="239"/>
      <c r="K20" s="239"/>
      <c r="L20" s="239"/>
      <c r="M20" s="234"/>
      <c r="N20" s="235"/>
      <c r="O20" s="235"/>
      <c r="P20" s="235"/>
      <c r="Q20" s="235"/>
      <c r="R20" s="235"/>
      <c r="S20" s="235"/>
      <c r="T20" s="235"/>
      <c r="U20" s="235"/>
      <c r="V20" s="235"/>
      <c r="W20" s="235"/>
      <c r="X20" s="235"/>
      <c r="Y20" s="235"/>
      <c r="Z20" s="235"/>
    </row>
    <row r="21" spans="1:26" s="199" customFormat="1" ht="23.25" customHeight="1">
      <c r="A21" s="278" t="s">
        <v>38</v>
      </c>
      <c r="B21" s="279"/>
      <c r="C21" s="226"/>
      <c r="D21" s="224"/>
      <c r="E21" s="213"/>
      <c r="F21" s="213"/>
      <c r="G21" s="213"/>
      <c r="H21" s="227"/>
      <c r="I21" s="213"/>
      <c r="J21" s="233"/>
      <c r="K21" s="233"/>
      <c r="L21" s="233"/>
      <c r="M21" s="234"/>
      <c r="N21" s="235"/>
      <c r="O21" s="235"/>
      <c r="P21" s="235"/>
      <c r="Q21" s="235"/>
      <c r="R21" s="235"/>
      <c r="S21" s="235"/>
      <c r="T21" s="235"/>
      <c r="U21" s="235"/>
      <c r="V21" s="235"/>
      <c r="W21" s="235"/>
      <c r="X21" s="235"/>
      <c r="Y21" s="235"/>
      <c r="Z21" s="235"/>
    </row>
    <row r="22" spans="1:26" s="199" customFormat="1" ht="23.25" customHeight="1">
      <c r="A22" s="278" t="s">
        <v>39</v>
      </c>
      <c r="B22" s="279"/>
      <c r="C22" s="226">
        <v>0</v>
      </c>
      <c r="D22" s="228"/>
      <c r="E22" s="213"/>
      <c r="F22" s="213"/>
      <c r="G22" s="213"/>
      <c r="H22" s="227"/>
      <c r="I22" s="213"/>
      <c r="J22" s="233"/>
      <c r="K22" s="233"/>
      <c r="L22" s="233"/>
      <c r="M22" s="234"/>
      <c r="N22" s="235"/>
      <c r="O22" s="235"/>
      <c r="P22" s="235"/>
      <c r="Q22" s="235"/>
      <c r="R22" s="235"/>
      <c r="S22" s="235"/>
      <c r="T22" s="235"/>
      <c r="U22" s="235"/>
      <c r="V22" s="235"/>
      <c r="W22" s="235"/>
      <c r="X22" s="235"/>
      <c r="Y22" s="235"/>
      <c r="Z22" s="235"/>
    </row>
    <row r="23" spans="1:26" ht="21" customHeight="1">
      <c r="A23" s="280"/>
      <c r="B23" s="281"/>
      <c r="C23" s="226"/>
      <c r="D23" s="228"/>
      <c r="E23" s="213"/>
      <c r="F23" s="213"/>
      <c r="G23" s="213"/>
      <c r="H23" s="227"/>
      <c r="I23" s="213"/>
      <c r="J23" s="233"/>
      <c r="K23" s="233"/>
      <c r="L23" s="233"/>
      <c r="M23" s="240"/>
    </row>
    <row r="24" spans="1:26" s="199" customFormat="1" ht="23.25" customHeight="1">
      <c r="A24" s="257" t="s">
        <v>40</v>
      </c>
      <c r="B24" s="259"/>
      <c r="C24" s="211">
        <f>C20</f>
        <v>388.21</v>
      </c>
      <c r="D24" s="229"/>
      <c r="E24" s="215">
        <f>E8+E12</f>
        <v>388.21000000000004</v>
      </c>
      <c r="F24" s="215">
        <f>F8+F12</f>
        <v>0</v>
      </c>
      <c r="G24" s="215">
        <f>G8+G12</f>
        <v>0</v>
      </c>
      <c r="H24" s="215">
        <f>H8+H12</f>
        <v>388.21000000000004</v>
      </c>
      <c r="I24" s="215">
        <f>I8+I12</f>
        <v>388.21000000000004</v>
      </c>
      <c r="J24" s="233"/>
      <c r="K24" s="233"/>
      <c r="L24" s="233"/>
      <c r="M24" s="234"/>
      <c r="N24" s="235"/>
      <c r="O24" s="235"/>
      <c r="P24" s="235"/>
      <c r="Q24" s="235"/>
      <c r="R24" s="235"/>
      <c r="S24" s="235"/>
      <c r="T24" s="235"/>
      <c r="U24" s="235"/>
      <c r="V24" s="235"/>
      <c r="W24" s="235"/>
      <c r="X24" s="235"/>
      <c r="Y24" s="235"/>
      <c r="Z24" s="235"/>
    </row>
    <row r="25" spans="1:26">
      <c r="A25" s="200"/>
      <c r="B25" s="200"/>
      <c r="C25" s="200"/>
      <c r="D25" s="200"/>
      <c r="E25" s="200"/>
      <c r="F25" s="200"/>
      <c r="G25" s="200"/>
      <c r="H25" s="200"/>
      <c r="I25" s="200"/>
      <c r="J25" s="200"/>
      <c r="K25" s="200"/>
      <c r="L25" s="200"/>
    </row>
    <row r="26" spans="1:26">
      <c r="A26" s="200"/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</row>
    <row r="27" spans="1:26">
      <c r="A27" s="200"/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</row>
    <row r="28" spans="1:26">
      <c r="A28" s="200"/>
      <c r="B28" s="200"/>
      <c r="C28" s="200"/>
      <c r="D28" s="200"/>
      <c r="E28" s="200"/>
      <c r="F28" s="200"/>
      <c r="G28" s="200"/>
      <c r="H28" s="200"/>
      <c r="I28" s="200"/>
      <c r="J28" s="200"/>
      <c r="K28" s="200"/>
      <c r="L28" s="200"/>
    </row>
    <row r="29" spans="1:26">
      <c r="A29" s="200"/>
      <c r="B29" s="200"/>
      <c r="C29" s="200"/>
      <c r="D29" s="200"/>
      <c r="E29" s="200"/>
      <c r="F29" s="200"/>
      <c r="G29" s="200"/>
      <c r="H29" s="200"/>
      <c r="I29" s="200"/>
      <c r="J29" s="200"/>
      <c r="K29" s="200"/>
      <c r="L29" s="200"/>
    </row>
    <row r="30" spans="1:26">
      <c r="A30" s="200"/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</row>
    <row r="31" spans="1:26">
      <c r="A31" s="200"/>
      <c r="B31" s="200"/>
      <c r="C31" s="200"/>
      <c r="D31" s="200"/>
      <c r="E31" s="200"/>
      <c r="F31" s="200"/>
      <c r="G31" s="200"/>
      <c r="H31" s="200"/>
      <c r="I31" s="200"/>
      <c r="J31" s="200"/>
      <c r="K31" s="200"/>
      <c r="L31" s="200"/>
    </row>
    <row r="32" spans="1:26">
      <c r="A32" s="200"/>
      <c r="B32" s="200"/>
      <c r="C32" s="200"/>
      <c r="D32" s="200"/>
      <c r="E32" s="200"/>
      <c r="F32" s="200"/>
      <c r="G32" s="200"/>
      <c r="H32" s="200"/>
      <c r="I32" s="200"/>
      <c r="J32" s="200"/>
      <c r="K32" s="200"/>
      <c r="L32" s="200"/>
    </row>
    <row r="33" spans="13:13" s="200" customFormat="1">
      <c r="M33" s="202"/>
    </row>
  </sheetData>
  <sheetProtection formatCells="0" formatColumns="0" formatRows="0"/>
  <mergeCells count="25">
    <mergeCell ref="A21:B21"/>
    <mergeCell ref="A22:B22"/>
    <mergeCell ref="A23:B23"/>
    <mergeCell ref="A24:B24"/>
    <mergeCell ref="A8:A13"/>
    <mergeCell ref="A14:B14"/>
    <mergeCell ref="A17:B17"/>
    <mergeCell ref="A18:B18"/>
    <mergeCell ref="A19:B19"/>
    <mergeCell ref="A20:B20"/>
    <mergeCell ref="A1:B1"/>
    <mergeCell ref="A2:M2"/>
    <mergeCell ref="A3:D3"/>
    <mergeCell ref="A4:C4"/>
    <mergeCell ref="H6:I6"/>
    <mergeCell ref="C5:C7"/>
    <mergeCell ref="D5:D7"/>
    <mergeCell ref="E5:E7"/>
    <mergeCell ref="F5:F7"/>
    <mergeCell ref="G5:G7"/>
    <mergeCell ref="J6:J7"/>
    <mergeCell ref="K6:K7"/>
    <mergeCell ref="L6:L7"/>
    <mergeCell ref="M6:M7"/>
    <mergeCell ref="A5:B7"/>
  </mergeCells>
  <phoneticPr fontId="8" type="noConversion"/>
  <printOptions horizontalCentered="1"/>
  <pageMargins left="0" right="0" top="0.196527777777778" bottom="0.78680555555555598" header="0.51180555555555596" footer="0.51180555555555596"/>
  <pageSetup paperSize="9" scale="70" orientation="landscape" horizontalDpi="360" verticalDpi="36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E13" sqref="E13"/>
    </sheetView>
  </sheetViews>
  <sheetFormatPr defaultColWidth="9" defaultRowHeight="14.25"/>
  <cols>
    <col min="1" max="1" width="13.875" style="20" customWidth="1"/>
    <col min="2" max="2" width="34.375" customWidth="1"/>
    <col min="3" max="3" width="19.625" customWidth="1"/>
    <col min="4" max="12" width="13.875" customWidth="1"/>
  </cols>
  <sheetData>
    <row r="1" spans="1:12">
      <c r="A1" s="359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</row>
    <row r="2" spans="1:12" ht="39.75" customHeight="1">
      <c r="A2" s="360" t="s">
        <v>241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</row>
    <row r="3" spans="1:12" ht="35.25" customHeight="1">
      <c r="A3" s="349" t="s">
        <v>242</v>
      </c>
      <c r="B3" s="349"/>
      <c r="C3" s="349"/>
      <c r="D3" s="349"/>
      <c r="E3" s="349"/>
      <c r="F3" s="349"/>
      <c r="G3" s="350" t="s">
        <v>3</v>
      </c>
      <c r="H3" s="350"/>
      <c r="I3" s="350"/>
      <c r="J3" s="350"/>
      <c r="K3" s="350"/>
      <c r="L3" s="350"/>
    </row>
    <row r="4" spans="1:12">
      <c r="A4" s="347" t="s">
        <v>243</v>
      </c>
      <c r="B4" s="347" t="s">
        <v>244</v>
      </c>
      <c r="C4" s="347" t="s">
        <v>245</v>
      </c>
      <c r="D4" s="347" t="s">
        <v>9</v>
      </c>
      <c r="E4" s="347" t="s">
        <v>246</v>
      </c>
      <c r="F4" s="347"/>
      <c r="G4" s="347"/>
      <c r="H4" s="347" t="s">
        <v>247</v>
      </c>
      <c r="I4" s="347"/>
      <c r="J4" s="347"/>
      <c r="K4" s="347" t="s">
        <v>248</v>
      </c>
      <c r="L4" s="347" t="s">
        <v>249</v>
      </c>
    </row>
    <row r="5" spans="1:12" ht="25.5">
      <c r="A5" s="347"/>
      <c r="B5" s="347"/>
      <c r="C5" s="347"/>
      <c r="D5" s="347"/>
      <c r="E5" s="245" t="s">
        <v>13</v>
      </c>
      <c r="F5" s="245" t="s">
        <v>250</v>
      </c>
      <c r="G5" s="245" t="s">
        <v>219</v>
      </c>
      <c r="H5" s="245" t="s">
        <v>13</v>
      </c>
      <c r="I5" s="245" t="s">
        <v>250</v>
      </c>
      <c r="J5" s="245" t="s">
        <v>219</v>
      </c>
      <c r="K5" s="347"/>
      <c r="L5" s="347"/>
    </row>
    <row r="6" spans="1:12" ht="36" customHeight="1">
      <c r="A6" s="245"/>
      <c r="B6" s="249"/>
      <c r="C6" s="245" t="s">
        <v>9</v>
      </c>
      <c r="D6" s="249">
        <v>122.66</v>
      </c>
      <c r="E6" s="249">
        <v>122.66</v>
      </c>
      <c r="F6" s="249">
        <v>0</v>
      </c>
      <c r="G6" s="249">
        <v>0</v>
      </c>
      <c r="H6" s="249">
        <v>0</v>
      </c>
      <c r="I6" s="249">
        <v>0</v>
      </c>
      <c r="J6" s="249">
        <v>0</v>
      </c>
      <c r="K6" s="249">
        <v>0</v>
      </c>
      <c r="L6" s="249">
        <v>0</v>
      </c>
    </row>
    <row r="7" spans="1:12" ht="28.5" customHeight="1">
      <c r="A7" s="245" t="s">
        <v>94</v>
      </c>
      <c r="B7" s="248" t="s">
        <v>251</v>
      </c>
      <c r="C7" s="248" t="s">
        <v>147</v>
      </c>
      <c r="D7" s="249">
        <v>40</v>
      </c>
      <c r="E7" s="249">
        <v>40</v>
      </c>
      <c r="F7" s="249">
        <v>0</v>
      </c>
      <c r="G7" s="249">
        <v>0</v>
      </c>
      <c r="H7" s="249">
        <v>0</v>
      </c>
      <c r="I7" s="249">
        <v>0</v>
      </c>
      <c r="J7" s="249">
        <v>0</v>
      </c>
      <c r="K7" s="249">
        <v>0</v>
      </c>
      <c r="L7" s="249">
        <v>0</v>
      </c>
    </row>
    <row r="8" spans="1:12" ht="28.5" customHeight="1">
      <c r="A8" s="245" t="s">
        <v>94</v>
      </c>
      <c r="B8" s="248" t="s">
        <v>252</v>
      </c>
      <c r="C8" s="248" t="s">
        <v>147</v>
      </c>
      <c r="D8" s="249">
        <v>12.6</v>
      </c>
      <c r="E8" s="249">
        <v>12.6</v>
      </c>
      <c r="F8" s="249">
        <v>0</v>
      </c>
      <c r="G8" s="249">
        <v>0</v>
      </c>
      <c r="H8" s="249">
        <v>0</v>
      </c>
      <c r="I8" s="249">
        <v>0</v>
      </c>
      <c r="J8" s="249">
        <v>0</v>
      </c>
      <c r="K8" s="249">
        <v>0</v>
      </c>
      <c r="L8" s="249">
        <v>0</v>
      </c>
    </row>
    <row r="9" spans="1:12" ht="28.5" customHeight="1">
      <c r="A9" s="245" t="s">
        <v>94</v>
      </c>
      <c r="B9" s="248" t="s">
        <v>253</v>
      </c>
      <c r="C9" s="248" t="s">
        <v>147</v>
      </c>
      <c r="D9" s="249">
        <v>10</v>
      </c>
      <c r="E9" s="249">
        <v>10</v>
      </c>
      <c r="F9" s="249">
        <v>0</v>
      </c>
      <c r="G9" s="249">
        <v>0</v>
      </c>
      <c r="H9" s="249">
        <v>0</v>
      </c>
      <c r="I9" s="249">
        <v>0</v>
      </c>
      <c r="J9" s="249">
        <v>0</v>
      </c>
      <c r="K9" s="249">
        <v>0</v>
      </c>
      <c r="L9" s="249">
        <v>0</v>
      </c>
    </row>
    <row r="10" spans="1:12" ht="28.5" customHeight="1">
      <c r="A10" s="245" t="s">
        <v>94</v>
      </c>
      <c r="B10" s="250" t="s">
        <v>254</v>
      </c>
      <c r="C10" s="248" t="s">
        <v>147</v>
      </c>
      <c r="D10" s="251">
        <v>25.66</v>
      </c>
      <c r="E10" s="252">
        <v>25.66</v>
      </c>
      <c r="F10" s="241">
        <v>0</v>
      </c>
      <c r="G10" s="241">
        <v>0</v>
      </c>
      <c r="H10" s="241">
        <v>0</v>
      </c>
      <c r="I10" s="241">
        <v>0</v>
      </c>
      <c r="J10" s="241">
        <v>0</v>
      </c>
      <c r="K10" s="241">
        <v>0</v>
      </c>
      <c r="L10" s="241">
        <v>0</v>
      </c>
    </row>
    <row r="11" spans="1:12" ht="28.5" customHeight="1">
      <c r="A11" s="245" t="s">
        <v>94</v>
      </c>
      <c r="B11" s="250" t="s">
        <v>255</v>
      </c>
      <c r="C11" s="248" t="s">
        <v>147</v>
      </c>
      <c r="D11" s="251">
        <v>14.48</v>
      </c>
      <c r="E11" s="252">
        <v>14.48</v>
      </c>
      <c r="F11" s="241">
        <v>0</v>
      </c>
      <c r="G11" s="241">
        <v>0</v>
      </c>
      <c r="H11" s="241">
        <v>0</v>
      </c>
      <c r="I11" s="241">
        <v>0</v>
      </c>
      <c r="J11" s="241">
        <v>0</v>
      </c>
      <c r="K11" s="241">
        <v>0</v>
      </c>
      <c r="L11" s="241">
        <v>0</v>
      </c>
    </row>
    <row r="12" spans="1:12" ht="28.5" customHeight="1">
      <c r="A12" s="245" t="s">
        <v>94</v>
      </c>
      <c r="B12" s="250" t="s">
        <v>256</v>
      </c>
      <c r="C12" s="248" t="s">
        <v>147</v>
      </c>
      <c r="D12" s="251">
        <v>11.52</v>
      </c>
      <c r="E12" s="252">
        <v>11.52</v>
      </c>
      <c r="F12" s="241">
        <v>0</v>
      </c>
      <c r="G12" s="241">
        <v>0</v>
      </c>
      <c r="H12" s="241">
        <v>0</v>
      </c>
      <c r="I12" s="241">
        <v>0</v>
      </c>
      <c r="J12" s="241">
        <v>0</v>
      </c>
      <c r="K12" s="241">
        <v>0</v>
      </c>
      <c r="L12" s="241">
        <v>0</v>
      </c>
    </row>
    <row r="13" spans="1:12" ht="28.5" customHeight="1">
      <c r="A13" s="245" t="s">
        <v>94</v>
      </c>
      <c r="B13" s="250" t="s">
        <v>257</v>
      </c>
      <c r="C13" s="248" t="s">
        <v>147</v>
      </c>
      <c r="D13" s="251">
        <v>8.4</v>
      </c>
      <c r="E13" s="252">
        <v>8.4</v>
      </c>
      <c r="F13" s="241">
        <v>0</v>
      </c>
      <c r="G13" s="241">
        <v>0</v>
      </c>
      <c r="H13" s="241">
        <v>0</v>
      </c>
      <c r="I13" s="241">
        <v>0</v>
      </c>
      <c r="J13" s="241">
        <v>0</v>
      </c>
      <c r="K13" s="241">
        <v>0</v>
      </c>
      <c r="L13" s="241">
        <v>0</v>
      </c>
    </row>
    <row r="14" spans="1:12" ht="28.5" customHeight="1"/>
    <row r="15" spans="1:12" ht="28.5" customHeight="1"/>
    <row r="16" spans="1:12" ht="28.5" customHeight="1"/>
    <row r="17" ht="28.5" customHeight="1"/>
  </sheetData>
  <mergeCells count="12">
    <mergeCell ref="A1:L1"/>
    <mergeCell ref="A2:L2"/>
    <mergeCell ref="A3:F3"/>
    <mergeCell ref="G3:L3"/>
    <mergeCell ref="E4:G4"/>
    <mergeCell ref="H4:J4"/>
    <mergeCell ref="A4:A5"/>
    <mergeCell ref="B4:B5"/>
    <mergeCell ref="C4:C5"/>
    <mergeCell ref="D4:D5"/>
    <mergeCell ref="K4:K5"/>
    <mergeCell ref="L4:L5"/>
  </mergeCells>
  <phoneticPr fontId="8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D37" sqref="D37"/>
    </sheetView>
  </sheetViews>
  <sheetFormatPr defaultColWidth="9" defaultRowHeight="14.25"/>
  <cols>
    <col min="1" max="3" width="22" customWidth="1"/>
    <col min="4" max="4" width="22" style="20" customWidth="1"/>
    <col min="5" max="5" width="41.5" customWidth="1"/>
  </cols>
  <sheetData>
    <row r="1" spans="1:5" ht="20.25">
      <c r="A1" s="2"/>
    </row>
    <row r="2" spans="1:5">
      <c r="A2" s="359" t="s">
        <v>258</v>
      </c>
      <c r="B2" s="359"/>
      <c r="C2" s="359"/>
      <c r="D2" s="359"/>
      <c r="E2" s="359"/>
    </row>
    <row r="3" spans="1:5" ht="20.25" customHeight="1">
      <c r="A3" s="360" t="s">
        <v>259</v>
      </c>
      <c r="B3" s="360"/>
      <c r="C3" s="360"/>
      <c r="D3" s="360"/>
      <c r="E3" s="360"/>
    </row>
    <row r="4" spans="1:5">
      <c r="A4" s="361" t="s">
        <v>260</v>
      </c>
      <c r="B4" s="361"/>
      <c r="C4" s="361"/>
      <c r="D4" s="361"/>
      <c r="E4" s="361"/>
    </row>
    <row r="5" spans="1:5">
      <c r="A5" s="362" t="s">
        <v>261</v>
      </c>
      <c r="B5" s="363"/>
      <c r="C5" s="364" t="s">
        <v>147</v>
      </c>
      <c r="D5" s="365"/>
      <c r="E5" s="366"/>
    </row>
    <row r="6" spans="1:5" ht="50.25" customHeight="1">
      <c r="A6" s="5" t="s">
        <v>262</v>
      </c>
      <c r="B6" s="364" t="s">
        <v>263</v>
      </c>
      <c r="C6" s="365"/>
      <c r="D6" s="365"/>
      <c r="E6" s="366"/>
    </row>
    <row r="7" spans="1:5">
      <c r="A7" s="367" t="s">
        <v>264</v>
      </c>
      <c r="B7" s="362" t="s">
        <v>265</v>
      </c>
      <c r="C7" s="363"/>
      <c r="D7" s="362" t="s">
        <v>266</v>
      </c>
      <c r="E7" s="363"/>
    </row>
    <row r="8" spans="1:5" ht="42.75" customHeight="1">
      <c r="A8" s="368"/>
      <c r="B8" s="362" t="s">
        <v>267</v>
      </c>
      <c r="C8" s="363"/>
      <c r="D8" s="364" t="s">
        <v>268</v>
      </c>
      <c r="E8" s="366"/>
    </row>
    <row r="9" spans="1:5" ht="25.5" customHeight="1">
      <c r="A9" s="367" t="s">
        <v>269</v>
      </c>
      <c r="B9" s="362" t="s">
        <v>270</v>
      </c>
      <c r="C9" s="363"/>
      <c r="D9" s="362">
        <v>388.21</v>
      </c>
      <c r="E9" s="363"/>
    </row>
    <row r="10" spans="1:5" ht="25.5" customHeight="1">
      <c r="A10" s="369"/>
      <c r="B10" s="364" t="s">
        <v>271</v>
      </c>
      <c r="C10" s="366"/>
      <c r="D10" s="362">
        <v>388.21</v>
      </c>
      <c r="E10" s="363"/>
    </row>
    <row r="11" spans="1:5" ht="25.5" customHeight="1">
      <c r="A11" s="369"/>
      <c r="B11" s="364" t="s">
        <v>272</v>
      </c>
      <c r="C11" s="366"/>
      <c r="D11" s="362">
        <v>0</v>
      </c>
      <c r="E11" s="363"/>
    </row>
    <row r="12" spans="1:5" ht="25.5" customHeight="1">
      <c r="A12" s="369"/>
      <c r="B12" s="364" t="s">
        <v>273</v>
      </c>
      <c r="C12" s="366"/>
      <c r="D12" s="362">
        <v>0</v>
      </c>
      <c r="E12" s="363"/>
    </row>
    <row r="13" spans="1:5" ht="25.5" customHeight="1">
      <c r="A13" s="369"/>
      <c r="B13" s="364" t="s">
        <v>274</v>
      </c>
      <c r="C13" s="366"/>
      <c r="D13" s="362">
        <v>265.55</v>
      </c>
      <c r="E13" s="363"/>
    </row>
    <row r="14" spans="1:5" ht="25.5" customHeight="1">
      <c r="A14" s="368"/>
      <c r="B14" s="364" t="s">
        <v>275</v>
      </c>
      <c r="C14" s="366"/>
      <c r="D14" s="362">
        <v>122.66</v>
      </c>
      <c r="E14" s="363"/>
    </row>
    <row r="15" spans="1:5" ht="42" customHeight="1">
      <c r="A15" s="5" t="s">
        <v>276</v>
      </c>
      <c r="B15" s="4" t="s">
        <v>277</v>
      </c>
      <c r="C15" s="4" t="s">
        <v>278</v>
      </c>
      <c r="D15" s="4" t="s">
        <v>279</v>
      </c>
      <c r="E15" s="4" t="s">
        <v>280</v>
      </c>
    </row>
    <row r="16" spans="1:5" ht="98.25" customHeight="1">
      <c r="A16" s="367" t="s">
        <v>281</v>
      </c>
      <c r="B16" s="367" t="s">
        <v>282</v>
      </c>
      <c r="C16" s="22" t="s">
        <v>283</v>
      </c>
      <c r="D16" s="17" t="s">
        <v>284</v>
      </c>
      <c r="E16" s="23" t="s">
        <v>285</v>
      </c>
    </row>
    <row r="17" spans="1:5" ht="122.25" customHeight="1">
      <c r="A17" s="369"/>
      <c r="B17" s="369"/>
      <c r="C17" s="22" t="s">
        <v>286</v>
      </c>
      <c r="D17" s="4" t="s">
        <v>287</v>
      </c>
      <c r="E17" s="23" t="s">
        <v>288</v>
      </c>
    </row>
    <row r="18" spans="1:5" ht="122.25" customHeight="1">
      <c r="A18" s="369"/>
      <c r="B18" s="368"/>
      <c r="C18" s="22" t="s">
        <v>289</v>
      </c>
      <c r="D18" s="4" t="s">
        <v>290</v>
      </c>
      <c r="E18" s="23" t="s">
        <v>291</v>
      </c>
    </row>
    <row r="19" spans="1:5" ht="81.75" customHeight="1">
      <c r="A19" s="369"/>
      <c r="B19" s="367" t="s">
        <v>292</v>
      </c>
      <c r="C19" s="22" t="s">
        <v>293</v>
      </c>
      <c r="D19" s="4" t="s">
        <v>294</v>
      </c>
      <c r="E19" s="23" t="s">
        <v>295</v>
      </c>
    </row>
    <row r="20" spans="1:5" ht="64.5" customHeight="1">
      <c r="A20" s="369"/>
      <c r="B20" s="369"/>
      <c r="C20" s="22" t="s">
        <v>296</v>
      </c>
      <c r="D20" s="4" t="s">
        <v>297</v>
      </c>
      <c r="E20" s="23" t="s">
        <v>298</v>
      </c>
    </row>
    <row r="21" spans="1:5" ht="64.5" customHeight="1">
      <c r="A21" s="369"/>
      <c r="B21" s="369"/>
      <c r="C21" s="22" t="s">
        <v>299</v>
      </c>
      <c r="D21" s="4" t="s">
        <v>297</v>
      </c>
      <c r="E21" s="23" t="s">
        <v>300</v>
      </c>
    </row>
    <row r="22" spans="1:5" ht="64.5" customHeight="1">
      <c r="A22" s="369"/>
      <c r="B22" s="369"/>
      <c r="C22" s="22" t="s">
        <v>301</v>
      </c>
      <c r="D22" s="4" t="s">
        <v>302</v>
      </c>
      <c r="E22" s="23" t="s">
        <v>303</v>
      </c>
    </row>
    <row r="23" spans="1:5" ht="64.5" customHeight="1">
      <c r="A23" s="369"/>
      <c r="B23" s="369"/>
      <c r="C23" s="22" t="s">
        <v>304</v>
      </c>
      <c r="D23" s="4" t="s">
        <v>305</v>
      </c>
      <c r="E23" s="23" t="s">
        <v>306</v>
      </c>
    </row>
    <row r="24" spans="1:5" ht="123.75" customHeight="1">
      <c r="A24" s="369"/>
      <c r="B24" s="369"/>
      <c r="C24" s="22" t="s">
        <v>307</v>
      </c>
      <c r="D24" s="4" t="s">
        <v>308</v>
      </c>
      <c r="E24" s="23" t="s">
        <v>309</v>
      </c>
    </row>
    <row r="25" spans="1:5" ht="99.75" customHeight="1">
      <c r="A25" s="369"/>
      <c r="B25" s="369"/>
      <c r="C25" s="22" t="s">
        <v>310</v>
      </c>
      <c r="D25" s="24" t="s">
        <v>311</v>
      </c>
      <c r="E25" s="23" t="s">
        <v>312</v>
      </c>
    </row>
    <row r="26" spans="1:5" ht="64.5" customHeight="1">
      <c r="A26" s="369"/>
      <c r="B26" s="369"/>
      <c r="C26" s="22" t="s">
        <v>313</v>
      </c>
      <c r="D26" s="4" t="s">
        <v>314</v>
      </c>
      <c r="E26" s="23" t="s">
        <v>315</v>
      </c>
    </row>
    <row r="27" spans="1:5" ht="64.5" customHeight="1">
      <c r="A27" s="369"/>
      <c r="B27" s="369"/>
      <c r="C27" s="22" t="s">
        <v>316</v>
      </c>
      <c r="D27" s="4" t="s">
        <v>317</v>
      </c>
      <c r="E27" s="23" t="s">
        <v>318</v>
      </c>
    </row>
    <row r="28" spans="1:5" ht="64.5" customHeight="1">
      <c r="A28" s="369"/>
      <c r="B28" s="369"/>
      <c r="C28" s="22" t="s">
        <v>319</v>
      </c>
      <c r="D28" s="4" t="s">
        <v>320</v>
      </c>
      <c r="E28" s="23" t="s">
        <v>318</v>
      </c>
    </row>
    <row r="29" spans="1:5" ht="64.5" customHeight="1">
      <c r="A29" s="369"/>
      <c r="B29" s="369"/>
      <c r="C29" s="22" t="s">
        <v>321</v>
      </c>
      <c r="D29" s="4" t="s">
        <v>322</v>
      </c>
      <c r="E29" s="23" t="s">
        <v>318</v>
      </c>
    </row>
    <row r="30" spans="1:5" ht="64.5" customHeight="1">
      <c r="A30" s="369"/>
      <c r="B30" s="368"/>
      <c r="C30" s="22" t="s">
        <v>323</v>
      </c>
      <c r="D30" s="4" t="s">
        <v>324</v>
      </c>
      <c r="E30" s="23" t="s">
        <v>315</v>
      </c>
    </row>
    <row r="31" spans="1:5" ht="64.5" customHeight="1">
      <c r="A31" s="369"/>
      <c r="B31" s="367" t="s">
        <v>325</v>
      </c>
      <c r="C31" s="25" t="s">
        <v>326</v>
      </c>
      <c r="D31" s="5" t="s">
        <v>327</v>
      </c>
      <c r="E31" s="23" t="s">
        <v>328</v>
      </c>
    </row>
    <row r="32" spans="1:5" ht="64.5" customHeight="1">
      <c r="A32" s="369"/>
      <c r="B32" s="369"/>
      <c r="C32" s="21" t="s">
        <v>329</v>
      </c>
      <c r="D32" s="4" t="s">
        <v>297</v>
      </c>
      <c r="E32" s="23" t="s">
        <v>330</v>
      </c>
    </row>
    <row r="33" spans="1:5" ht="64.5" customHeight="1">
      <c r="A33" s="369"/>
      <c r="B33" s="369"/>
      <c r="C33" s="22" t="s">
        <v>331</v>
      </c>
      <c r="D33" s="4" t="s">
        <v>297</v>
      </c>
      <c r="E33" s="23" t="s">
        <v>332</v>
      </c>
    </row>
    <row r="34" spans="1:5" ht="31.5" customHeight="1">
      <c r="A34" s="369"/>
      <c r="B34" s="369"/>
      <c r="C34" s="22" t="s">
        <v>333</v>
      </c>
      <c r="D34" s="4" t="s">
        <v>297</v>
      </c>
      <c r="E34" s="23" t="s">
        <v>334</v>
      </c>
    </row>
    <row r="35" spans="1:5" ht="31.5" customHeight="1">
      <c r="A35" s="368"/>
      <c r="B35" s="368"/>
      <c r="C35" s="22" t="s">
        <v>335</v>
      </c>
      <c r="D35" s="4" t="s">
        <v>297</v>
      </c>
      <c r="E35" s="23" t="s">
        <v>336</v>
      </c>
    </row>
    <row r="36" spans="1:5" ht="31.5" customHeight="1">
      <c r="A36" s="367" t="s">
        <v>337</v>
      </c>
      <c r="B36" s="4" t="s">
        <v>338</v>
      </c>
      <c r="C36" s="22" t="s">
        <v>339</v>
      </c>
      <c r="D36" s="17">
        <v>1</v>
      </c>
      <c r="E36" s="23" t="s">
        <v>338</v>
      </c>
    </row>
    <row r="37" spans="1:5" ht="31.5" customHeight="1">
      <c r="A37" s="368"/>
      <c r="B37" s="4" t="s">
        <v>340</v>
      </c>
      <c r="C37" s="22" t="s">
        <v>341</v>
      </c>
      <c r="D37" s="17">
        <v>1</v>
      </c>
      <c r="E37" s="23" t="s">
        <v>342</v>
      </c>
    </row>
    <row r="38" spans="1:5" ht="31.5" customHeight="1">
      <c r="A38" s="367" t="s">
        <v>343</v>
      </c>
      <c r="B38" s="4" t="s">
        <v>344</v>
      </c>
      <c r="C38" s="22" t="s">
        <v>345</v>
      </c>
      <c r="D38" s="4" t="s">
        <v>297</v>
      </c>
      <c r="E38" s="23" t="s">
        <v>345</v>
      </c>
    </row>
    <row r="39" spans="1:5" ht="31.5" customHeight="1">
      <c r="A39" s="368"/>
      <c r="B39" s="4" t="s">
        <v>346</v>
      </c>
      <c r="C39" s="22" t="s">
        <v>347</v>
      </c>
      <c r="D39" s="4" t="s">
        <v>327</v>
      </c>
      <c r="E39" s="23" t="s">
        <v>347</v>
      </c>
    </row>
    <row r="40" spans="1:5">
      <c r="A40" s="26"/>
    </row>
    <row r="41" spans="1:5">
      <c r="A41" s="26"/>
    </row>
    <row r="42" spans="1:5">
      <c r="A42" s="27" t="s">
        <v>348</v>
      </c>
    </row>
  </sheetData>
  <mergeCells count="30">
    <mergeCell ref="A7:A8"/>
    <mergeCell ref="A9:A14"/>
    <mergeCell ref="A16:A35"/>
    <mergeCell ref="B9:C9"/>
    <mergeCell ref="A36:A37"/>
    <mergeCell ref="A38:A39"/>
    <mergeCell ref="B12:C12"/>
    <mergeCell ref="D12:E12"/>
    <mergeCell ref="B13:C13"/>
    <mergeCell ref="D13:E13"/>
    <mergeCell ref="B14:C14"/>
    <mergeCell ref="D14:E14"/>
    <mergeCell ref="B16:B18"/>
    <mergeCell ref="B19:B30"/>
    <mergeCell ref="B31:B35"/>
    <mergeCell ref="D9:E9"/>
    <mergeCell ref="B10:C10"/>
    <mergeCell ref="D10:E10"/>
    <mergeCell ref="B11:C11"/>
    <mergeCell ref="D11:E11"/>
    <mergeCell ref="B6:E6"/>
    <mergeCell ref="B7:C7"/>
    <mergeCell ref="D7:E7"/>
    <mergeCell ref="B8:C8"/>
    <mergeCell ref="D8:E8"/>
    <mergeCell ref="A2:E2"/>
    <mergeCell ref="A3:E3"/>
    <mergeCell ref="A4:E4"/>
    <mergeCell ref="A5:B5"/>
    <mergeCell ref="C5:E5"/>
  </mergeCells>
  <phoneticPr fontId="8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O5" sqref="A5:XFD6"/>
    </sheetView>
  </sheetViews>
  <sheetFormatPr defaultColWidth="9" defaultRowHeight="14.25"/>
  <cols>
    <col min="1" max="1" width="11.375" customWidth="1"/>
    <col min="2" max="3" width="16.125" customWidth="1"/>
    <col min="4" max="6" width="10.625" customWidth="1"/>
    <col min="7" max="14" width="16.125" customWidth="1"/>
  </cols>
  <sheetData>
    <row r="1" spans="1:14" ht="20.25">
      <c r="A1" s="2" t="s">
        <v>349</v>
      </c>
    </row>
    <row r="2" spans="1:14">
      <c r="A2" s="359" t="s">
        <v>350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</row>
    <row r="3" spans="1:14" ht="20.25" customHeight="1">
      <c r="A3" s="360" t="s">
        <v>351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</row>
    <row r="4" spans="1:14">
      <c r="A4" s="370" t="s">
        <v>242</v>
      </c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0"/>
      <c r="N4" s="370"/>
    </row>
    <row r="5" spans="1:14" ht="23.25" customHeight="1">
      <c r="A5" s="367" t="s">
        <v>352</v>
      </c>
      <c r="B5" s="367" t="s">
        <v>353</v>
      </c>
      <c r="C5" s="372" t="s">
        <v>354</v>
      </c>
      <c r="D5" s="373"/>
      <c r="E5" s="373"/>
      <c r="F5" s="374"/>
      <c r="G5" s="362" t="s">
        <v>355</v>
      </c>
      <c r="H5" s="371"/>
      <c r="I5" s="371"/>
      <c r="J5" s="371"/>
      <c r="K5" s="371"/>
      <c r="L5" s="371"/>
      <c r="M5" s="371"/>
      <c r="N5" s="363"/>
    </row>
    <row r="6" spans="1:14" ht="23.25" customHeight="1">
      <c r="A6" s="369"/>
      <c r="B6" s="369"/>
      <c r="C6" s="375"/>
      <c r="D6" s="376"/>
      <c r="E6" s="376"/>
      <c r="F6" s="377"/>
      <c r="G6" s="362" t="s">
        <v>356</v>
      </c>
      <c r="H6" s="363"/>
      <c r="I6" s="362" t="s">
        <v>337</v>
      </c>
      <c r="J6" s="363"/>
      <c r="K6" s="362" t="s">
        <v>343</v>
      </c>
      <c r="L6" s="363"/>
      <c r="M6" s="362" t="s">
        <v>357</v>
      </c>
      <c r="N6" s="363"/>
    </row>
    <row r="7" spans="1:14" ht="33.75" customHeight="1">
      <c r="A7" s="368"/>
      <c r="B7" s="368"/>
      <c r="C7" s="4" t="s">
        <v>358</v>
      </c>
      <c r="D7" s="6" t="s">
        <v>359</v>
      </c>
      <c r="E7" s="6" t="s">
        <v>248</v>
      </c>
      <c r="F7" s="6" t="s">
        <v>249</v>
      </c>
      <c r="G7" s="4" t="s">
        <v>278</v>
      </c>
      <c r="H7" s="4" t="s">
        <v>279</v>
      </c>
      <c r="I7" s="4" t="s">
        <v>278</v>
      </c>
      <c r="J7" s="4" t="s">
        <v>279</v>
      </c>
      <c r="K7" s="4" t="s">
        <v>278</v>
      </c>
      <c r="L7" s="4" t="s">
        <v>279</v>
      </c>
      <c r="M7" s="4" t="s">
        <v>278</v>
      </c>
      <c r="N7" s="4" t="s">
        <v>279</v>
      </c>
    </row>
    <row r="8" spans="1:14" ht="39" customHeight="1">
      <c r="A8" s="5">
        <v>106001</v>
      </c>
      <c r="B8" s="4" t="s">
        <v>251</v>
      </c>
      <c r="C8" s="3">
        <v>40</v>
      </c>
      <c r="D8" s="7"/>
      <c r="E8" s="7"/>
      <c r="F8" s="7"/>
      <c r="G8" s="4" t="s">
        <v>360</v>
      </c>
      <c r="H8" s="4" t="s">
        <v>361</v>
      </c>
      <c r="I8" s="4" t="s">
        <v>362</v>
      </c>
      <c r="J8" s="4" t="s">
        <v>363</v>
      </c>
      <c r="K8" s="4" t="s">
        <v>364</v>
      </c>
      <c r="L8" s="4" t="s">
        <v>365</v>
      </c>
      <c r="M8" s="4" t="s">
        <v>366</v>
      </c>
      <c r="N8" s="4" t="s">
        <v>297</v>
      </c>
    </row>
    <row r="9" spans="1:14" ht="47.25" customHeight="1">
      <c r="A9" s="5">
        <v>106001</v>
      </c>
      <c r="B9" s="4" t="s">
        <v>252</v>
      </c>
      <c r="C9" s="3">
        <v>12.6</v>
      </c>
      <c r="D9" s="8"/>
      <c r="E9" s="8"/>
      <c r="F9" s="8"/>
      <c r="G9" s="4" t="s">
        <v>367</v>
      </c>
      <c r="H9" s="4" t="s">
        <v>368</v>
      </c>
      <c r="I9" s="4" t="s">
        <v>369</v>
      </c>
      <c r="J9" s="4" t="s">
        <v>370</v>
      </c>
      <c r="K9" s="4" t="s">
        <v>371</v>
      </c>
      <c r="L9" s="17">
        <v>1</v>
      </c>
      <c r="M9" s="4" t="s">
        <v>372</v>
      </c>
      <c r="N9" s="4" t="s">
        <v>297</v>
      </c>
    </row>
    <row r="10" spans="1:14" ht="45" customHeight="1">
      <c r="A10" s="5">
        <v>106001</v>
      </c>
      <c r="B10" s="4" t="s">
        <v>253</v>
      </c>
      <c r="C10" s="3">
        <v>10</v>
      </c>
      <c r="D10" s="8"/>
      <c r="E10" s="8"/>
      <c r="F10" s="8"/>
      <c r="G10" s="4" t="s">
        <v>360</v>
      </c>
      <c r="H10" s="4" t="s">
        <v>373</v>
      </c>
      <c r="I10" s="4" t="s">
        <v>374</v>
      </c>
      <c r="J10" s="4" t="s">
        <v>375</v>
      </c>
      <c r="K10" s="4" t="s">
        <v>376</v>
      </c>
      <c r="L10" s="17">
        <v>1</v>
      </c>
      <c r="M10" s="4" t="s">
        <v>377</v>
      </c>
      <c r="N10" s="4" t="s">
        <v>297</v>
      </c>
    </row>
    <row r="11" spans="1:14" ht="48.75" customHeight="1">
      <c r="A11" s="5">
        <v>106001</v>
      </c>
      <c r="B11" s="4" t="s">
        <v>254</v>
      </c>
      <c r="C11" s="3">
        <v>25.66</v>
      </c>
      <c r="D11" s="8"/>
      <c r="E11" s="8"/>
      <c r="F11" s="8"/>
      <c r="G11" s="4" t="s">
        <v>378</v>
      </c>
      <c r="H11" s="4" t="s">
        <v>379</v>
      </c>
      <c r="I11" s="4" t="s">
        <v>380</v>
      </c>
      <c r="J11" s="4" t="s">
        <v>381</v>
      </c>
      <c r="K11" s="4" t="s">
        <v>382</v>
      </c>
      <c r="L11" s="4" t="s">
        <v>383</v>
      </c>
      <c r="M11" s="4" t="s">
        <v>384</v>
      </c>
      <c r="N11" s="4" t="s">
        <v>297</v>
      </c>
    </row>
    <row r="12" spans="1:14" ht="48.75" customHeight="1">
      <c r="A12" s="5">
        <v>106001</v>
      </c>
      <c r="B12" s="6" t="s">
        <v>255</v>
      </c>
      <c r="C12" s="9">
        <v>14.48</v>
      </c>
      <c r="D12" s="10"/>
      <c r="E12" s="10"/>
      <c r="F12" s="10"/>
      <c r="G12" s="6" t="s">
        <v>385</v>
      </c>
      <c r="H12" s="6" t="s">
        <v>386</v>
      </c>
      <c r="I12" s="6" t="s">
        <v>380</v>
      </c>
      <c r="J12" s="6" t="s">
        <v>387</v>
      </c>
      <c r="K12" s="6" t="s">
        <v>388</v>
      </c>
      <c r="L12" s="6" t="s">
        <v>389</v>
      </c>
      <c r="M12" s="6" t="s">
        <v>390</v>
      </c>
      <c r="N12" s="6" t="s">
        <v>297</v>
      </c>
    </row>
    <row r="13" spans="1:14" s="1" customFormat="1" ht="48.75" customHeight="1">
      <c r="A13" s="5">
        <v>106001</v>
      </c>
      <c r="B13" s="11" t="s">
        <v>256</v>
      </c>
      <c r="C13" s="12">
        <v>11.52</v>
      </c>
      <c r="D13" s="13"/>
      <c r="E13" s="13"/>
      <c r="F13" s="13"/>
      <c r="G13" s="14" t="s">
        <v>360</v>
      </c>
      <c r="H13" s="11" t="s">
        <v>391</v>
      </c>
      <c r="I13" s="18" t="s">
        <v>392</v>
      </c>
      <c r="J13" s="11" t="s">
        <v>327</v>
      </c>
      <c r="K13" s="11" t="s">
        <v>393</v>
      </c>
      <c r="L13" s="11" t="s">
        <v>394</v>
      </c>
      <c r="M13" s="11" t="s">
        <v>390</v>
      </c>
      <c r="N13" s="19" t="s">
        <v>297</v>
      </c>
    </row>
    <row r="14" spans="1:14" s="1" customFormat="1" ht="48.75" customHeight="1">
      <c r="A14" s="5">
        <v>106001</v>
      </c>
      <c r="B14" s="11" t="s">
        <v>257</v>
      </c>
      <c r="C14" s="15">
        <v>8.4</v>
      </c>
      <c r="D14" s="16"/>
      <c r="E14" s="16"/>
      <c r="F14" s="16"/>
      <c r="G14" s="14" t="s">
        <v>385</v>
      </c>
      <c r="H14" s="11" t="s">
        <v>386</v>
      </c>
      <c r="I14" s="18" t="s">
        <v>395</v>
      </c>
      <c r="J14" s="11" t="s">
        <v>297</v>
      </c>
      <c r="K14" s="11" t="s">
        <v>396</v>
      </c>
      <c r="L14" s="11" t="s">
        <v>297</v>
      </c>
      <c r="M14" s="11" t="s">
        <v>390</v>
      </c>
      <c r="N14" s="19" t="s">
        <v>297</v>
      </c>
    </row>
    <row r="15" spans="1:14" s="1" customFormat="1" ht="48.75" customHeight="1"/>
    <row r="16" spans="1:14" ht="48.75" customHeight="1"/>
    <row r="17" ht="48.75" customHeight="1"/>
    <row r="18" ht="65.25" customHeight="1"/>
    <row r="19" ht="65.25" customHeight="1"/>
    <row r="20" ht="65.25" customHeight="1"/>
    <row r="21" ht="65.25" customHeight="1"/>
    <row r="22" ht="65.25" customHeight="1"/>
    <row r="23" ht="65.25" customHeight="1"/>
    <row r="24" ht="65.25" customHeight="1"/>
    <row r="25" ht="65.25" customHeight="1"/>
    <row r="26" ht="65.25" customHeight="1"/>
    <row r="27" ht="65.25" customHeight="1"/>
  </sheetData>
  <mergeCells count="11">
    <mergeCell ref="A2:N2"/>
    <mergeCell ref="A3:N3"/>
    <mergeCell ref="A4:N4"/>
    <mergeCell ref="G5:N5"/>
    <mergeCell ref="G6:H6"/>
    <mergeCell ref="I6:J6"/>
    <mergeCell ref="K6:L6"/>
    <mergeCell ref="M6:N6"/>
    <mergeCell ref="A5:A7"/>
    <mergeCell ref="B5:B7"/>
    <mergeCell ref="C5:F6"/>
  </mergeCells>
  <phoneticPr fontId="8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9"/>
  <sheetViews>
    <sheetView showGridLines="0" showZeros="0" workbookViewId="0">
      <selection activeCell="T14" sqref="T14"/>
    </sheetView>
  </sheetViews>
  <sheetFormatPr defaultColWidth="7.25" defaultRowHeight="11.25"/>
  <cols>
    <col min="1" max="1" width="7.25" style="176" customWidth="1"/>
    <col min="2" max="4" width="6.375" style="176" customWidth="1"/>
    <col min="5" max="5" width="24.875" style="176" customWidth="1"/>
    <col min="6" max="6" width="13.5" style="176" customWidth="1"/>
    <col min="7" max="7" width="12.25" style="176" customWidth="1"/>
    <col min="8" max="9" width="10.5" style="176" customWidth="1"/>
    <col min="10" max="10" width="9.875" style="176" customWidth="1"/>
    <col min="11" max="11" width="10.5" style="176" customWidth="1"/>
    <col min="12" max="12" width="8.875" style="176" customWidth="1"/>
    <col min="13" max="13" width="7.125" style="176" customWidth="1"/>
    <col min="14" max="14" width="10.375" style="176" customWidth="1"/>
    <col min="15" max="15" width="8.125" style="176" customWidth="1"/>
    <col min="16" max="16" width="6.625" style="176" customWidth="1"/>
    <col min="17" max="17" width="9.875" style="176" customWidth="1"/>
    <col min="18" max="18" width="7.25" style="176" customWidth="1"/>
    <col min="19" max="19" width="9.625" style="176" customWidth="1"/>
    <col min="20" max="252" width="7.25" style="176" customWidth="1"/>
    <col min="253" max="16384" width="7.25" style="176"/>
  </cols>
  <sheetData>
    <row r="1" spans="1:19" ht="25.5" customHeight="1">
      <c r="A1" s="177"/>
      <c r="B1" s="177"/>
      <c r="C1" s="178"/>
      <c r="D1" s="178"/>
      <c r="E1" s="179"/>
      <c r="F1" s="179"/>
      <c r="G1" s="179"/>
      <c r="H1" s="180"/>
      <c r="I1" s="180"/>
      <c r="J1" s="180"/>
      <c r="K1" s="180"/>
      <c r="L1" s="180"/>
      <c r="S1" s="197" t="s">
        <v>41</v>
      </c>
    </row>
    <row r="2" spans="1:19" ht="25.5" customHeight="1">
      <c r="A2" s="288" t="s">
        <v>42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181"/>
      <c r="M2" s="181"/>
      <c r="N2" s="181"/>
      <c r="O2" s="181"/>
      <c r="P2" s="181"/>
      <c r="Q2" s="181"/>
      <c r="R2" s="181"/>
      <c r="S2" s="181"/>
    </row>
    <row r="3" spans="1:19" ht="25.5" customHeight="1">
      <c r="A3" s="289" t="s">
        <v>2</v>
      </c>
      <c r="B3" s="290"/>
      <c r="C3" s="290"/>
      <c r="D3" s="290"/>
      <c r="E3" s="290"/>
      <c r="G3" s="182"/>
      <c r="H3" s="180"/>
      <c r="I3" s="180"/>
      <c r="J3" s="180"/>
      <c r="K3" s="180"/>
      <c r="L3" s="180"/>
      <c r="S3" s="198" t="s">
        <v>3</v>
      </c>
    </row>
    <row r="4" spans="1:19" ht="23.25" customHeight="1">
      <c r="A4" s="183" t="s">
        <v>43</v>
      </c>
      <c r="B4" s="183"/>
      <c r="C4" s="183"/>
      <c r="D4" s="292" t="s">
        <v>44</v>
      </c>
      <c r="E4" s="293" t="s">
        <v>45</v>
      </c>
      <c r="F4" s="294" t="s">
        <v>46</v>
      </c>
      <c r="G4" s="291" t="s">
        <v>47</v>
      </c>
      <c r="H4" s="291"/>
      <c r="I4" s="291"/>
      <c r="J4" s="291"/>
      <c r="K4" s="291"/>
      <c r="L4" s="299" t="s">
        <v>14</v>
      </c>
      <c r="M4" s="295" t="s">
        <v>15</v>
      </c>
      <c r="N4" s="295" t="s">
        <v>16</v>
      </c>
      <c r="O4" s="295" t="s">
        <v>48</v>
      </c>
      <c r="P4" s="295" t="s">
        <v>49</v>
      </c>
      <c r="Q4" s="295" t="s">
        <v>11</v>
      </c>
      <c r="R4" s="295" t="s">
        <v>10</v>
      </c>
      <c r="S4" s="297" t="s">
        <v>17</v>
      </c>
    </row>
    <row r="5" spans="1:19" ht="35.1" customHeight="1">
      <c r="A5" s="184" t="s">
        <v>50</v>
      </c>
      <c r="B5" s="185" t="s">
        <v>51</v>
      </c>
      <c r="C5" s="186" t="s">
        <v>52</v>
      </c>
      <c r="D5" s="292"/>
      <c r="E5" s="293"/>
      <c r="F5" s="294"/>
      <c r="G5" s="187" t="s">
        <v>21</v>
      </c>
      <c r="H5" s="188" t="s">
        <v>53</v>
      </c>
      <c r="I5" s="188" t="s">
        <v>25</v>
      </c>
      <c r="J5" s="194" t="s">
        <v>54</v>
      </c>
      <c r="K5" s="188" t="s">
        <v>29</v>
      </c>
      <c r="L5" s="300"/>
      <c r="M5" s="296"/>
      <c r="N5" s="296"/>
      <c r="O5" s="296"/>
      <c r="P5" s="296"/>
      <c r="Q5" s="296"/>
      <c r="R5" s="296"/>
      <c r="S5" s="298"/>
    </row>
    <row r="6" spans="1:19" ht="20.25" customHeight="1">
      <c r="A6" s="189" t="s">
        <v>55</v>
      </c>
      <c r="B6" s="190" t="s">
        <v>55</v>
      </c>
      <c r="C6" s="190" t="s">
        <v>55</v>
      </c>
      <c r="D6" s="191" t="s">
        <v>55</v>
      </c>
      <c r="E6" s="191" t="s">
        <v>55</v>
      </c>
      <c r="F6" s="192">
        <v>1</v>
      </c>
      <c r="G6" s="192">
        <v>2</v>
      </c>
      <c r="H6" s="192">
        <v>3</v>
      </c>
      <c r="I6" s="192">
        <v>4</v>
      </c>
      <c r="J6" s="192">
        <v>5</v>
      </c>
      <c r="K6" s="192">
        <v>6</v>
      </c>
      <c r="L6" s="192">
        <v>7</v>
      </c>
      <c r="M6" s="192">
        <v>8</v>
      </c>
      <c r="N6" s="192">
        <v>9</v>
      </c>
      <c r="O6" s="192">
        <v>10</v>
      </c>
      <c r="P6" s="192">
        <v>11</v>
      </c>
      <c r="Q6" s="192">
        <v>12</v>
      </c>
      <c r="R6" s="192">
        <v>13</v>
      </c>
      <c r="S6" s="192">
        <v>14</v>
      </c>
    </row>
    <row r="7" spans="1:19" s="175" customFormat="1" ht="23.45" customHeight="1">
      <c r="A7" s="95"/>
      <c r="B7" s="95"/>
      <c r="C7" s="95"/>
      <c r="D7" s="95" t="s">
        <v>56</v>
      </c>
      <c r="E7" s="96" t="s">
        <v>9</v>
      </c>
      <c r="F7" s="102">
        <f>F8+F16+F24+F27</f>
        <v>388.21</v>
      </c>
      <c r="G7" s="102">
        <f>F7</f>
        <v>388.21</v>
      </c>
      <c r="H7" s="193"/>
      <c r="I7" s="193"/>
      <c r="J7" s="193">
        <v>0</v>
      </c>
      <c r="K7" s="193">
        <v>0</v>
      </c>
      <c r="L7" s="193"/>
      <c r="M7" s="193"/>
      <c r="N7" s="195"/>
      <c r="O7" s="195">
        <v>0</v>
      </c>
      <c r="P7" s="195"/>
      <c r="Q7" s="195"/>
      <c r="R7" s="195"/>
      <c r="S7" s="195"/>
    </row>
    <row r="8" spans="1:19" ht="23.45" customHeight="1">
      <c r="A8" s="95" t="s">
        <v>57</v>
      </c>
      <c r="B8" s="95"/>
      <c r="C8" s="95"/>
      <c r="D8" s="95"/>
      <c r="E8" s="96" t="s">
        <v>58</v>
      </c>
      <c r="F8" s="102">
        <f>F9</f>
        <v>338.71999999999997</v>
      </c>
      <c r="G8" s="102">
        <f>F8</f>
        <v>338.71999999999997</v>
      </c>
      <c r="H8" s="193"/>
      <c r="I8" s="193"/>
      <c r="J8" s="193">
        <v>0</v>
      </c>
      <c r="K8" s="193">
        <v>0</v>
      </c>
      <c r="L8" s="193"/>
      <c r="M8" s="193"/>
      <c r="N8" s="195"/>
      <c r="O8" s="195"/>
      <c r="P8" s="195"/>
      <c r="Q8" s="195"/>
      <c r="R8" s="195"/>
      <c r="S8" s="195"/>
    </row>
    <row r="9" spans="1:19" ht="23.45" customHeight="1">
      <c r="A9" s="95" t="s">
        <v>57</v>
      </c>
      <c r="B9" s="95" t="s">
        <v>59</v>
      </c>
      <c r="C9" s="95"/>
      <c r="D9" s="95"/>
      <c r="E9" s="96" t="s">
        <v>60</v>
      </c>
      <c r="F9" s="102">
        <f>F10+F11+F12+F13+F14+F15</f>
        <v>338.71999999999997</v>
      </c>
      <c r="G9" s="102">
        <f>F9</f>
        <v>338.71999999999997</v>
      </c>
      <c r="H9" s="193"/>
      <c r="I9" s="193"/>
      <c r="J9" s="193">
        <v>0</v>
      </c>
      <c r="K9" s="193">
        <v>0</v>
      </c>
      <c r="L9" s="193"/>
      <c r="M9" s="193"/>
      <c r="N9" s="193"/>
      <c r="O9" s="193">
        <v>0</v>
      </c>
      <c r="P9" s="193"/>
      <c r="Q9" s="193"/>
      <c r="R9" s="193"/>
      <c r="S9" s="193"/>
    </row>
    <row r="10" spans="1:19" ht="23.45" customHeight="1">
      <c r="A10" s="95" t="s">
        <v>57</v>
      </c>
      <c r="B10" s="95" t="s">
        <v>59</v>
      </c>
      <c r="C10" s="95" t="s">
        <v>61</v>
      </c>
      <c r="D10" s="95"/>
      <c r="E10" s="96" t="s">
        <v>62</v>
      </c>
      <c r="F10" s="102">
        <v>216.06</v>
      </c>
      <c r="G10" s="102">
        <v>216.06</v>
      </c>
      <c r="H10" s="193">
        <v>0</v>
      </c>
      <c r="I10" s="193"/>
      <c r="J10" s="193">
        <v>0</v>
      </c>
      <c r="K10" s="193">
        <v>0</v>
      </c>
      <c r="L10" s="193"/>
      <c r="M10" s="193"/>
      <c r="N10" s="195"/>
      <c r="O10" s="195">
        <v>0</v>
      </c>
      <c r="P10" s="195"/>
      <c r="Q10" s="195"/>
      <c r="R10" s="195"/>
      <c r="S10" s="195"/>
    </row>
    <row r="11" spans="1:19" ht="23.45" customHeight="1">
      <c r="A11" s="95" t="s">
        <v>57</v>
      </c>
      <c r="B11" s="95" t="s">
        <v>59</v>
      </c>
      <c r="C11" s="95" t="s">
        <v>63</v>
      </c>
      <c r="D11" s="95"/>
      <c r="E11" s="96" t="s">
        <v>64</v>
      </c>
      <c r="F11" s="102">
        <v>40</v>
      </c>
      <c r="G11" s="102">
        <v>40</v>
      </c>
      <c r="H11" s="193">
        <v>0</v>
      </c>
      <c r="I11" s="193"/>
      <c r="J11" s="193">
        <v>0</v>
      </c>
      <c r="K11" s="193">
        <v>0</v>
      </c>
      <c r="L11" s="193"/>
      <c r="M11" s="193"/>
      <c r="N11" s="195"/>
      <c r="O11" s="195"/>
      <c r="P11" s="195"/>
      <c r="Q11" s="195"/>
      <c r="R11" s="195"/>
      <c r="S11" s="195"/>
    </row>
    <row r="12" spans="1:19" ht="23.45" customHeight="1">
      <c r="A12" s="95" t="s">
        <v>57</v>
      </c>
      <c r="B12" s="95" t="s">
        <v>59</v>
      </c>
      <c r="C12" s="95" t="s">
        <v>59</v>
      </c>
      <c r="D12" s="95"/>
      <c r="E12" s="96" t="s">
        <v>65</v>
      </c>
      <c r="F12" s="102">
        <v>64.260000000000005</v>
      </c>
      <c r="G12" s="102">
        <v>64.260000000000005</v>
      </c>
      <c r="H12" s="193"/>
      <c r="I12" s="193"/>
      <c r="J12" s="193"/>
      <c r="K12" s="193"/>
      <c r="L12" s="193"/>
      <c r="M12" s="193"/>
      <c r="N12" s="195"/>
      <c r="O12" s="195"/>
      <c r="P12" s="195"/>
      <c r="Q12" s="195"/>
      <c r="R12" s="195"/>
      <c r="S12" s="195"/>
    </row>
    <row r="13" spans="1:19" ht="23.45" customHeight="1">
      <c r="A13" s="95" t="s">
        <v>57</v>
      </c>
      <c r="B13" s="95" t="s">
        <v>59</v>
      </c>
      <c r="C13" s="95" t="s">
        <v>66</v>
      </c>
      <c r="D13" s="95"/>
      <c r="E13" s="96" t="s">
        <v>67</v>
      </c>
      <c r="F13" s="102">
        <v>10</v>
      </c>
      <c r="G13" s="102">
        <v>10</v>
      </c>
      <c r="H13" s="193"/>
      <c r="I13" s="193"/>
      <c r="J13" s="193"/>
      <c r="K13" s="193"/>
      <c r="L13" s="193"/>
      <c r="M13" s="193"/>
      <c r="N13" s="195"/>
      <c r="O13" s="195"/>
      <c r="P13" s="195"/>
      <c r="Q13" s="195"/>
      <c r="R13" s="195"/>
      <c r="S13" s="195"/>
    </row>
    <row r="14" spans="1:19" ht="23.45" customHeight="1">
      <c r="A14" s="95" t="s">
        <v>57</v>
      </c>
      <c r="B14" s="95" t="s">
        <v>59</v>
      </c>
      <c r="C14" s="95" t="s">
        <v>68</v>
      </c>
      <c r="D14" s="95"/>
      <c r="E14" s="96" t="s">
        <v>69</v>
      </c>
      <c r="F14" s="102"/>
      <c r="G14" s="102"/>
      <c r="H14" s="193"/>
      <c r="I14" s="193"/>
      <c r="J14" s="193"/>
      <c r="K14" s="193"/>
      <c r="L14" s="193"/>
      <c r="M14" s="193"/>
      <c r="N14" s="195"/>
      <c r="O14" s="195">
        <v>0</v>
      </c>
      <c r="P14" s="195"/>
      <c r="Q14" s="195"/>
      <c r="R14" s="195"/>
      <c r="S14" s="195"/>
    </row>
    <row r="15" spans="1:19" ht="23.45" customHeight="1">
      <c r="A15" s="95" t="s">
        <v>57</v>
      </c>
      <c r="B15" s="95" t="s">
        <v>59</v>
      </c>
      <c r="C15" s="95" t="s">
        <v>70</v>
      </c>
      <c r="D15" s="95"/>
      <c r="E15" s="96" t="s">
        <v>71</v>
      </c>
      <c r="F15" s="102">
        <v>8.4</v>
      </c>
      <c r="G15" s="102">
        <v>8.4</v>
      </c>
      <c r="H15" s="193"/>
      <c r="I15" s="193"/>
      <c r="J15" s="193"/>
      <c r="K15" s="193"/>
      <c r="L15" s="193"/>
      <c r="M15" s="193"/>
      <c r="N15" s="195"/>
      <c r="O15" s="195"/>
      <c r="P15" s="195"/>
      <c r="Q15" s="195"/>
      <c r="R15" s="195"/>
      <c r="S15" s="195"/>
    </row>
    <row r="16" spans="1:19" ht="23.45" customHeight="1">
      <c r="A16" s="95" t="s">
        <v>72</v>
      </c>
      <c r="B16" s="95"/>
      <c r="C16" s="95"/>
      <c r="D16" s="95"/>
      <c r="E16" s="96" t="s">
        <v>73</v>
      </c>
      <c r="F16" s="102">
        <f>F17+F20+F22</f>
        <v>23.060000000000002</v>
      </c>
      <c r="G16" s="102">
        <f>G17+G20+G22</f>
        <v>23.060000000000002</v>
      </c>
      <c r="H16" s="193"/>
      <c r="I16" s="193"/>
      <c r="J16" s="193"/>
      <c r="K16" s="193"/>
      <c r="L16" s="193">
        <v>0</v>
      </c>
      <c r="M16" s="193">
        <v>0</v>
      </c>
      <c r="N16" s="195">
        <v>0</v>
      </c>
      <c r="O16" s="195">
        <v>0</v>
      </c>
      <c r="P16" s="195">
        <v>0</v>
      </c>
      <c r="Q16" s="195">
        <v>0</v>
      </c>
      <c r="R16" s="195">
        <v>0</v>
      </c>
      <c r="S16" s="195">
        <v>0</v>
      </c>
    </row>
    <row r="17" spans="1:19" ht="23.45" customHeight="1">
      <c r="A17" s="95" t="s">
        <v>72</v>
      </c>
      <c r="B17" s="95" t="s">
        <v>59</v>
      </c>
      <c r="C17" s="95"/>
      <c r="D17" s="95"/>
      <c r="E17" s="96" t="s">
        <v>74</v>
      </c>
      <c r="F17" s="102">
        <f>F18+F19</f>
        <v>22.64</v>
      </c>
      <c r="G17" s="102">
        <f>F17</f>
        <v>22.64</v>
      </c>
      <c r="H17" s="193"/>
      <c r="I17" s="193"/>
      <c r="J17" s="193"/>
      <c r="K17" s="193"/>
      <c r="L17" s="193"/>
      <c r="M17" s="193"/>
      <c r="N17" s="195"/>
      <c r="O17" s="195"/>
      <c r="P17" s="195"/>
      <c r="Q17" s="195"/>
      <c r="R17" s="195"/>
      <c r="S17" s="195"/>
    </row>
    <row r="18" spans="1:19" ht="23.45" customHeight="1">
      <c r="A18" s="95" t="s">
        <v>72</v>
      </c>
      <c r="B18" s="95" t="s">
        <v>59</v>
      </c>
      <c r="C18" s="95" t="s">
        <v>61</v>
      </c>
      <c r="D18" s="95"/>
      <c r="E18" s="96" t="s">
        <v>75</v>
      </c>
      <c r="F18" s="102">
        <v>1.5</v>
      </c>
      <c r="G18" s="102">
        <f>F18</f>
        <v>1.5</v>
      </c>
      <c r="H18" s="193"/>
      <c r="I18" s="193"/>
      <c r="J18" s="193"/>
      <c r="K18" s="193"/>
      <c r="L18" s="193"/>
      <c r="M18" s="193"/>
      <c r="N18" s="195"/>
      <c r="O18" s="195"/>
      <c r="P18" s="195"/>
      <c r="Q18" s="195"/>
      <c r="R18" s="195"/>
      <c r="S18" s="195"/>
    </row>
    <row r="19" spans="1:19" ht="23.45" customHeight="1">
      <c r="A19" s="95" t="s">
        <v>72</v>
      </c>
      <c r="B19" s="95" t="s">
        <v>59</v>
      </c>
      <c r="C19" s="95" t="s">
        <v>59</v>
      </c>
      <c r="D19" s="95"/>
      <c r="E19" s="96" t="s">
        <v>76</v>
      </c>
      <c r="F19" s="102">
        <v>21.14</v>
      </c>
      <c r="G19" s="102">
        <v>21.14</v>
      </c>
      <c r="H19" s="193"/>
      <c r="I19" s="193"/>
      <c r="J19" s="193"/>
      <c r="K19" s="193"/>
      <c r="L19" s="193"/>
      <c r="M19" s="193"/>
      <c r="N19" s="195"/>
      <c r="O19" s="195"/>
      <c r="P19" s="195"/>
      <c r="Q19" s="195"/>
      <c r="R19" s="195"/>
      <c r="S19" s="195"/>
    </row>
    <row r="20" spans="1:19" ht="23.45" customHeight="1">
      <c r="A20" s="95" t="s">
        <v>72</v>
      </c>
      <c r="B20" s="95" t="s">
        <v>77</v>
      </c>
      <c r="C20" s="95"/>
      <c r="D20" s="95"/>
      <c r="E20" s="96" t="s">
        <v>78</v>
      </c>
      <c r="F20" s="102"/>
      <c r="G20" s="102"/>
      <c r="H20" s="193"/>
      <c r="I20" s="193"/>
      <c r="J20" s="193"/>
      <c r="K20" s="193"/>
      <c r="L20" s="193"/>
      <c r="M20" s="193"/>
      <c r="N20" s="195"/>
      <c r="O20" s="195"/>
      <c r="P20" s="195"/>
      <c r="Q20" s="195"/>
      <c r="R20" s="195"/>
      <c r="S20" s="195"/>
    </row>
    <row r="21" spans="1:19" ht="23.45" customHeight="1">
      <c r="A21" s="95" t="s">
        <v>72</v>
      </c>
      <c r="B21" s="95" t="s">
        <v>77</v>
      </c>
      <c r="C21" s="95" t="s">
        <v>79</v>
      </c>
      <c r="D21" s="95"/>
      <c r="E21" s="96" t="s">
        <v>80</v>
      </c>
      <c r="F21" s="102"/>
      <c r="G21" s="102"/>
      <c r="H21" s="193"/>
      <c r="I21" s="193"/>
      <c r="J21" s="193"/>
      <c r="K21" s="193"/>
      <c r="L21" s="193">
        <v>0</v>
      </c>
      <c r="M21" s="193">
        <v>0</v>
      </c>
      <c r="N21" s="195">
        <v>0</v>
      </c>
      <c r="O21" s="195">
        <v>0</v>
      </c>
      <c r="P21" s="195">
        <v>0</v>
      </c>
      <c r="Q21" s="195">
        <v>0</v>
      </c>
      <c r="R21" s="195">
        <v>0</v>
      </c>
      <c r="S21" s="195">
        <v>0</v>
      </c>
    </row>
    <row r="22" spans="1:19" ht="23.45" customHeight="1">
      <c r="A22" s="95" t="s">
        <v>72</v>
      </c>
      <c r="B22" s="95" t="s">
        <v>79</v>
      </c>
      <c r="C22" s="95"/>
      <c r="D22" s="95"/>
      <c r="E22" s="96" t="s">
        <v>81</v>
      </c>
      <c r="F22" s="102">
        <v>0.42</v>
      </c>
      <c r="G22" s="102">
        <v>0.42</v>
      </c>
      <c r="H22" s="193"/>
      <c r="I22" s="193"/>
      <c r="J22" s="193"/>
      <c r="K22" s="193"/>
      <c r="L22" s="193"/>
      <c r="M22" s="193"/>
      <c r="N22" s="195"/>
      <c r="O22" s="195"/>
      <c r="P22" s="195"/>
      <c r="Q22" s="195"/>
      <c r="R22" s="195"/>
      <c r="S22" s="195"/>
    </row>
    <row r="23" spans="1:19" ht="23.45" customHeight="1">
      <c r="A23" s="95" t="s">
        <v>72</v>
      </c>
      <c r="B23" s="95" t="s">
        <v>79</v>
      </c>
      <c r="C23" s="95" t="s">
        <v>61</v>
      </c>
      <c r="D23" s="95"/>
      <c r="E23" s="96" t="s">
        <v>81</v>
      </c>
      <c r="F23" s="102">
        <v>0.42</v>
      </c>
      <c r="G23" s="102">
        <v>0.42</v>
      </c>
      <c r="H23" s="193"/>
      <c r="I23" s="193"/>
      <c r="J23" s="193"/>
      <c r="K23" s="193"/>
      <c r="L23" s="193"/>
      <c r="M23" s="193"/>
      <c r="N23" s="195"/>
      <c r="O23" s="195"/>
      <c r="P23" s="195"/>
      <c r="Q23" s="195"/>
      <c r="R23" s="195"/>
      <c r="S23" s="195"/>
    </row>
    <row r="24" spans="1:19" ht="23.45" customHeight="1">
      <c r="A24" s="95" t="s">
        <v>82</v>
      </c>
      <c r="B24" s="95"/>
      <c r="C24" s="95"/>
      <c r="D24" s="95"/>
      <c r="E24" s="96" t="s">
        <v>83</v>
      </c>
      <c r="F24" s="102">
        <v>10.57</v>
      </c>
      <c r="G24" s="102">
        <f t="shared" ref="G24:G29" si="0">F24</f>
        <v>10.57</v>
      </c>
      <c r="H24" s="193"/>
      <c r="I24" s="193"/>
      <c r="J24" s="193"/>
      <c r="K24" s="193"/>
      <c r="L24" s="193"/>
      <c r="M24" s="193"/>
      <c r="N24" s="195"/>
      <c r="O24" s="195"/>
      <c r="P24" s="195"/>
      <c r="Q24" s="195"/>
      <c r="R24" s="195"/>
      <c r="S24" s="195"/>
    </row>
    <row r="25" spans="1:19" ht="23.45" customHeight="1">
      <c r="A25" s="95" t="s">
        <v>82</v>
      </c>
      <c r="B25" s="95" t="s">
        <v>77</v>
      </c>
      <c r="C25" s="95"/>
      <c r="D25" s="95"/>
      <c r="E25" s="96" t="s">
        <v>84</v>
      </c>
      <c r="F25" s="102">
        <v>10.57</v>
      </c>
      <c r="G25" s="102">
        <f t="shared" si="0"/>
        <v>10.57</v>
      </c>
      <c r="H25" s="193"/>
      <c r="I25" s="193"/>
      <c r="J25" s="193"/>
      <c r="K25" s="193"/>
      <c r="L25" s="193"/>
      <c r="M25" s="193"/>
      <c r="N25" s="195"/>
      <c r="O25" s="195"/>
      <c r="P25" s="195"/>
      <c r="Q25" s="195"/>
      <c r="R25" s="195"/>
      <c r="S25" s="195"/>
    </row>
    <row r="26" spans="1:19" ht="21" customHeight="1">
      <c r="A26" s="95" t="s">
        <v>82</v>
      </c>
      <c r="B26" s="95" t="s">
        <v>77</v>
      </c>
      <c r="C26" s="95" t="s">
        <v>61</v>
      </c>
      <c r="D26" s="95"/>
      <c r="E26" s="96" t="s">
        <v>85</v>
      </c>
      <c r="F26" s="102">
        <v>10.57</v>
      </c>
      <c r="G26" s="102">
        <f t="shared" si="0"/>
        <v>10.57</v>
      </c>
      <c r="H26" s="193"/>
      <c r="I26" s="193"/>
      <c r="J26" s="193"/>
      <c r="K26" s="193"/>
      <c r="L26" s="193">
        <v>0</v>
      </c>
      <c r="M26" s="193">
        <v>0</v>
      </c>
      <c r="N26" s="195">
        <v>0</v>
      </c>
      <c r="O26" s="195">
        <v>0</v>
      </c>
      <c r="P26" s="195">
        <v>0</v>
      </c>
      <c r="Q26" s="195">
        <v>0</v>
      </c>
      <c r="R26" s="195">
        <v>0</v>
      </c>
      <c r="S26" s="195">
        <v>0</v>
      </c>
    </row>
    <row r="27" spans="1:19" ht="21" customHeight="1">
      <c r="A27" s="95" t="s">
        <v>86</v>
      </c>
      <c r="B27" s="95"/>
      <c r="C27" s="95"/>
      <c r="D27" s="95"/>
      <c r="E27" s="96" t="s">
        <v>87</v>
      </c>
      <c r="F27" s="102">
        <v>15.86</v>
      </c>
      <c r="G27" s="102">
        <f t="shared" si="0"/>
        <v>15.86</v>
      </c>
      <c r="H27" s="193">
        <v>0</v>
      </c>
      <c r="I27" s="193"/>
      <c r="J27" s="193">
        <v>0</v>
      </c>
      <c r="K27" s="193">
        <v>0</v>
      </c>
      <c r="L27" s="196"/>
      <c r="M27" s="196"/>
      <c r="N27" s="196"/>
      <c r="O27" s="196"/>
      <c r="P27" s="196"/>
      <c r="Q27" s="196"/>
      <c r="R27" s="196"/>
      <c r="S27" s="196"/>
    </row>
    <row r="28" spans="1:19" ht="21" customHeight="1">
      <c r="A28" s="95" t="s">
        <v>86</v>
      </c>
      <c r="B28" s="95" t="s">
        <v>88</v>
      </c>
      <c r="C28" s="95"/>
      <c r="D28" s="95"/>
      <c r="E28" s="96" t="s">
        <v>89</v>
      </c>
      <c r="F28" s="102">
        <v>15.86</v>
      </c>
      <c r="G28" s="102">
        <f t="shared" si="0"/>
        <v>15.86</v>
      </c>
      <c r="H28" s="193">
        <v>0</v>
      </c>
      <c r="I28" s="193"/>
      <c r="J28" s="193">
        <v>0</v>
      </c>
      <c r="K28" s="193">
        <v>0</v>
      </c>
      <c r="L28" s="196"/>
      <c r="M28" s="196"/>
      <c r="N28" s="196"/>
      <c r="O28" s="196"/>
      <c r="P28" s="196"/>
      <c r="Q28" s="196"/>
      <c r="R28" s="196"/>
      <c r="S28" s="196"/>
    </row>
    <row r="29" spans="1:19" ht="21" customHeight="1">
      <c r="A29" s="95" t="s">
        <v>86</v>
      </c>
      <c r="B29" s="95" t="s">
        <v>88</v>
      </c>
      <c r="C29" s="95" t="s">
        <v>61</v>
      </c>
      <c r="D29" s="95"/>
      <c r="E29" s="96" t="s">
        <v>90</v>
      </c>
      <c r="F29" s="102">
        <v>15.86</v>
      </c>
      <c r="G29" s="102">
        <f t="shared" si="0"/>
        <v>15.86</v>
      </c>
      <c r="H29" s="193">
        <v>0</v>
      </c>
      <c r="I29" s="193"/>
      <c r="J29" s="193">
        <v>0</v>
      </c>
      <c r="K29" s="193">
        <v>0</v>
      </c>
      <c r="L29" s="196"/>
      <c r="M29" s="196"/>
      <c r="N29" s="196"/>
      <c r="O29" s="196"/>
      <c r="P29" s="196"/>
      <c r="Q29" s="196"/>
      <c r="R29" s="196"/>
      <c r="S29" s="196"/>
    </row>
  </sheetData>
  <sheetProtection formatCells="0" formatColumns="0" formatRows="0"/>
  <mergeCells count="14">
    <mergeCell ref="Q4:Q5"/>
    <mergeCell ref="R4:R5"/>
    <mergeCell ref="S4:S5"/>
    <mergeCell ref="L4:L5"/>
    <mergeCell ref="M4:M5"/>
    <mergeCell ref="N4:N5"/>
    <mergeCell ref="O4:O5"/>
    <mergeCell ref="P4:P5"/>
    <mergeCell ref="A2:K2"/>
    <mergeCell ref="A3:E3"/>
    <mergeCell ref="G4:K4"/>
    <mergeCell ref="D4:D5"/>
    <mergeCell ref="E4:E5"/>
    <mergeCell ref="F4:F5"/>
  </mergeCells>
  <phoneticPr fontId="8" type="noConversion"/>
  <printOptions horizontalCentered="1"/>
  <pageMargins left="0.39305555555555599" right="0.39305555555555599" top="0.39305555555555599" bottom="0.39305555555555599" header="0" footer="0"/>
  <pageSetup paperSize="9" scale="67" orientation="landscape" horizontalDpi="360" verticalDpi="36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showGridLines="0" showZeros="0" workbookViewId="0">
      <pane ySplit="5" topLeftCell="A6" activePane="bottomLeft" state="frozen"/>
      <selection pane="bottomLeft" activeCell="E25" sqref="E25"/>
    </sheetView>
  </sheetViews>
  <sheetFormatPr defaultColWidth="7.25" defaultRowHeight="11.25"/>
  <cols>
    <col min="1" max="1" width="6.875" style="144" customWidth="1"/>
    <col min="2" max="3" width="5.875" style="144" customWidth="1"/>
    <col min="4" max="4" width="5.625" style="144" customWidth="1"/>
    <col min="5" max="5" width="33.875" style="144" customWidth="1"/>
    <col min="6" max="6" width="12.75" style="144" customWidth="1"/>
    <col min="7" max="7" width="13.375" style="144" customWidth="1"/>
    <col min="8" max="8" width="11.875" style="144" customWidth="1"/>
    <col min="9" max="9" width="11.75" style="144" customWidth="1"/>
    <col min="10" max="10" width="10.875" style="144" customWidth="1"/>
    <col min="11" max="11" width="12.125" style="144" customWidth="1"/>
    <col min="12" max="13" width="10.875" style="144" customWidth="1"/>
    <col min="14" max="245" width="7.25" style="144" customWidth="1"/>
    <col min="246" max="16384" width="7.25" style="144"/>
  </cols>
  <sheetData>
    <row r="1" spans="1:14" ht="25.5" customHeight="1">
      <c r="A1" s="145"/>
      <c r="B1" s="145"/>
      <c r="C1" s="146"/>
      <c r="D1" s="147"/>
      <c r="E1" s="148"/>
      <c r="F1" s="149"/>
      <c r="G1" s="149"/>
      <c r="H1" s="149"/>
      <c r="I1" s="167"/>
      <c r="J1" s="149"/>
      <c r="K1" s="149"/>
      <c r="L1" s="149"/>
      <c r="M1" s="168" t="s">
        <v>91</v>
      </c>
    </row>
    <row r="2" spans="1:14" ht="21.75" customHeight="1">
      <c r="A2" s="301" t="s">
        <v>92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</row>
    <row r="3" spans="1:14" ht="25.5" customHeight="1">
      <c r="A3" s="302" t="s">
        <v>2</v>
      </c>
      <c r="B3" s="303"/>
      <c r="C3" s="303"/>
      <c r="D3" s="303"/>
      <c r="E3" s="303"/>
      <c r="F3" s="149"/>
      <c r="G3" s="150"/>
      <c r="H3" s="150"/>
      <c r="I3" s="150"/>
      <c r="J3" s="150"/>
      <c r="K3" s="150"/>
      <c r="L3" s="150"/>
      <c r="M3" s="169" t="s">
        <v>3</v>
      </c>
    </row>
    <row r="4" spans="1:14" ht="25.5" customHeight="1">
      <c r="A4" s="151" t="s">
        <v>43</v>
      </c>
      <c r="B4" s="152"/>
      <c r="C4" s="152"/>
      <c r="D4" s="304" t="s">
        <v>44</v>
      </c>
      <c r="E4" s="304" t="s">
        <v>45</v>
      </c>
      <c r="F4" s="304" t="s">
        <v>46</v>
      </c>
      <c r="G4" s="154" t="s">
        <v>93</v>
      </c>
      <c r="H4" s="154"/>
      <c r="I4" s="154"/>
      <c r="J4" s="170"/>
      <c r="K4" s="171" t="s">
        <v>94</v>
      </c>
      <c r="L4" s="154"/>
      <c r="M4" s="170"/>
    </row>
    <row r="5" spans="1:14" ht="25.5" customHeight="1">
      <c r="A5" s="155" t="s">
        <v>50</v>
      </c>
      <c r="B5" s="156" t="s">
        <v>51</v>
      </c>
      <c r="C5" s="156" t="s">
        <v>52</v>
      </c>
      <c r="D5" s="304"/>
      <c r="E5" s="304"/>
      <c r="F5" s="304"/>
      <c r="G5" s="157" t="s">
        <v>18</v>
      </c>
      <c r="H5" s="153" t="s">
        <v>95</v>
      </c>
      <c r="I5" s="153" t="s">
        <v>96</v>
      </c>
      <c r="J5" s="153" t="s">
        <v>97</v>
      </c>
      <c r="K5" s="153" t="s">
        <v>18</v>
      </c>
      <c r="L5" s="153" t="s">
        <v>98</v>
      </c>
      <c r="M5" s="153" t="s">
        <v>99</v>
      </c>
    </row>
    <row r="6" spans="1:14" ht="20.25" customHeight="1">
      <c r="A6" s="158" t="s">
        <v>55</v>
      </c>
      <c r="B6" s="159" t="s">
        <v>55</v>
      </c>
      <c r="C6" s="159" t="s">
        <v>55</v>
      </c>
      <c r="D6" s="160" t="s">
        <v>55</v>
      </c>
      <c r="E6" s="161" t="s">
        <v>55</v>
      </c>
      <c r="F6" s="160">
        <v>1</v>
      </c>
      <c r="G6" s="162">
        <v>2</v>
      </c>
      <c r="H6" s="162">
        <v>3</v>
      </c>
      <c r="I6" s="162">
        <v>4</v>
      </c>
      <c r="J6" s="162">
        <v>5</v>
      </c>
      <c r="K6" s="162">
        <v>6</v>
      </c>
      <c r="L6" s="162">
        <v>7</v>
      </c>
      <c r="M6" s="162">
        <v>8</v>
      </c>
    </row>
    <row r="7" spans="1:14" s="143" customFormat="1" ht="21.6" customHeight="1">
      <c r="A7" s="163"/>
      <c r="B7" s="163"/>
      <c r="C7" s="164"/>
      <c r="D7" s="165" t="s">
        <v>56</v>
      </c>
      <c r="E7" s="166" t="s">
        <v>9</v>
      </c>
      <c r="F7" s="93">
        <f>G7+K7</f>
        <v>388.21000000000004</v>
      </c>
      <c r="G7" s="93">
        <f>H7+I7+J7</f>
        <v>265.55</v>
      </c>
      <c r="H7" s="94">
        <f>H8+H16+H24+H27</f>
        <v>256.2</v>
      </c>
      <c r="I7" s="94">
        <v>7.85</v>
      </c>
      <c r="J7" s="94">
        <v>1.5</v>
      </c>
      <c r="K7" s="93">
        <v>122.66</v>
      </c>
      <c r="L7" s="94"/>
      <c r="M7" s="93">
        <v>122.66</v>
      </c>
      <c r="N7" s="172"/>
    </row>
    <row r="8" spans="1:14" ht="21.6" customHeight="1">
      <c r="A8" s="95" t="s">
        <v>57</v>
      </c>
      <c r="B8" s="95"/>
      <c r="C8" s="95"/>
      <c r="D8" s="95"/>
      <c r="E8" s="96" t="s">
        <v>58</v>
      </c>
      <c r="F8" s="93">
        <f>G8+K8</f>
        <v>338.72</v>
      </c>
      <c r="G8" s="93">
        <f>H8+I8+J8</f>
        <v>216.06</v>
      </c>
      <c r="H8" s="93">
        <v>208.21</v>
      </c>
      <c r="I8" s="101">
        <v>7.85</v>
      </c>
      <c r="J8" s="94"/>
      <c r="K8" s="93">
        <v>122.66</v>
      </c>
      <c r="L8" s="94"/>
      <c r="M8" s="93">
        <v>122.66</v>
      </c>
      <c r="N8" s="173"/>
    </row>
    <row r="9" spans="1:14" ht="21.6" customHeight="1">
      <c r="A9" s="95" t="s">
        <v>57</v>
      </c>
      <c r="B9" s="95" t="s">
        <v>59</v>
      </c>
      <c r="C9" s="95"/>
      <c r="D9" s="95"/>
      <c r="E9" s="96" t="s">
        <v>60</v>
      </c>
      <c r="F9" s="93">
        <f t="shared" ref="F9:F21" si="0">G9+K9</f>
        <v>216.06</v>
      </c>
      <c r="G9" s="93">
        <f>H9+I9+J9</f>
        <v>216.06</v>
      </c>
      <c r="H9" s="93">
        <v>208.21</v>
      </c>
      <c r="I9" s="101">
        <v>7.85</v>
      </c>
      <c r="J9" s="94"/>
      <c r="K9" s="94">
        <f t="shared" ref="K9:K21" si="1">M9</f>
        <v>0</v>
      </c>
      <c r="L9" s="94"/>
      <c r="M9" s="93"/>
      <c r="N9" s="173"/>
    </row>
    <row r="10" spans="1:14" ht="21.6" customHeight="1">
      <c r="A10" s="95" t="s">
        <v>57</v>
      </c>
      <c r="B10" s="95" t="s">
        <v>59</v>
      </c>
      <c r="C10" s="95" t="s">
        <v>61</v>
      </c>
      <c r="D10" s="95"/>
      <c r="E10" s="96" t="s">
        <v>62</v>
      </c>
      <c r="F10" s="93">
        <f t="shared" si="0"/>
        <v>216.06</v>
      </c>
      <c r="G10" s="93">
        <f>H10+I10+J10</f>
        <v>216.06</v>
      </c>
      <c r="H10" s="93">
        <v>208.21</v>
      </c>
      <c r="I10" s="101">
        <v>7.85</v>
      </c>
      <c r="J10" s="101"/>
      <c r="K10" s="94">
        <f t="shared" si="1"/>
        <v>0</v>
      </c>
      <c r="L10" s="94"/>
      <c r="M10" s="94"/>
      <c r="N10" s="173"/>
    </row>
    <row r="11" spans="1:14" ht="21.6" customHeight="1">
      <c r="A11" s="95" t="s">
        <v>57</v>
      </c>
      <c r="B11" s="95" t="s">
        <v>59</v>
      </c>
      <c r="C11" s="95" t="s">
        <v>63</v>
      </c>
      <c r="D11" s="95"/>
      <c r="E11" s="96" t="s">
        <v>64</v>
      </c>
      <c r="F11" s="93">
        <f t="shared" si="0"/>
        <v>40</v>
      </c>
      <c r="G11" s="93">
        <f t="shared" ref="G11:G21" si="2">H11+I11+J11</f>
        <v>0</v>
      </c>
      <c r="H11" s="97"/>
      <c r="I11" s="101"/>
      <c r="J11" s="101"/>
      <c r="K11" s="94">
        <f t="shared" si="1"/>
        <v>40</v>
      </c>
      <c r="L11" s="94"/>
      <c r="M11" s="102">
        <v>40</v>
      </c>
      <c r="N11" s="173"/>
    </row>
    <row r="12" spans="1:14" ht="21.6" customHeight="1">
      <c r="A12" s="95" t="s">
        <v>57</v>
      </c>
      <c r="B12" s="95" t="s">
        <v>59</v>
      </c>
      <c r="C12" s="95" t="s">
        <v>59</v>
      </c>
      <c r="D12" s="95"/>
      <c r="E12" s="96" t="s">
        <v>65</v>
      </c>
      <c r="F12" s="93">
        <f t="shared" si="0"/>
        <v>64.260000000000005</v>
      </c>
      <c r="G12" s="93">
        <f t="shared" si="2"/>
        <v>0</v>
      </c>
      <c r="H12" s="97"/>
      <c r="I12" s="101"/>
      <c r="J12" s="101"/>
      <c r="K12" s="94">
        <f t="shared" si="1"/>
        <v>64.260000000000005</v>
      </c>
      <c r="L12" s="94"/>
      <c r="M12" s="102">
        <v>64.260000000000005</v>
      </c>
      <c r="N12" s="173"/>
    </row>
    <row r="13" spans="1:14" ht="21.6" customHeight="1">
      <c r="A13" s="95" t="s">
        <v>57</v>
      </c>
      <c r="B13" s="95" t="s">
        <v>59</v>
      </c>
      <c r="C13" s="95" t="s">
        <v>66</v>
      </c>
      <c r="D13" s="95"/>
      <c r="E13" s="96" t="s">
        <v>67</v>
      </c>
      <c r="F13" s="93">
        <f t="shared" si="0"/>
        <v>10</v>
      </c>
      <c r="G13" s="93">
        <f t="shared" si="2"/>
        <v>0</v>
      </c>
      <c r="H13" s="97"/>
      <c r="I13" s="101"/>
      <c r="J13" s="101"/>
      <c r="K13" s="94">
        <f t="shared" si="1"/>
        <v>10</v>
      </c>
      <c r="L13" s="94"/>
      <c r="M13" s="102">
        <v>10</v>
      </c>
    </row>
    <row r="14" spans="1:14" ht="21.6" customHeight="1">
      <c r="A14" s="95" t="s">
        <v>57</v>
      </c>
      <c r="B14" s="95" t="s">
        <v>59</v>
      </c>
      <c r="C14" s="95" t="s">
        <v>68</v>
      </c>
      <c r="D14" s="95"/>
      <c r="E14" s="96" t="s">
        <v>69</v>
      </c>
      <c r="F14" s="93">
        <f t="shared" si="0"/>
        <v>0</v>
      </c>
      <c r="G14" s="93">
        <f t="shared" si="2"/>
        <v>0</v>
      </c>
      <c r="H14" s="97"/>
      <c r="I14" s="101"/>
      <c r="J14" s="101"/>
      <c r="K14" s="94">
        <f t="shared" si="1"/>
        <v>0</v>
      </c>
      <c r="L14" s="94"/>
      <c r="M14" s="102"/>
    </row>
    <row r="15" spans="1:14" ht="21.6" customHeight="1">
      <c r="A15" s="95" t="s">
        <v>57</v>
      </c>
      <c r="B15" s="95" t="s">
        <v>59</v>
      </c>
      <c r="C15" s="95" t="s">
        <v>70</v>
      </c>
      <c r="D15" s="95"/>
      <c r="E15" s="96" t="s">
        <v>71</v>
      </c>
      <c r="F15" s="93">
        <f t="shared" si="0"/>
        <v>8.4</v>
      </c>
      <c r="G15" s="93">
        <f t="shared" si="2"/>
        <v>0</v>
      </c>
      <c r="H15" s="97"/>
      <c r="I15" s="101"/>
      <c r="J15" s="101"/>
      <c r="K15" s="94">
        <f t="shared" si="1"/>
        <v>8.4</v>
      </c>
      <c r="L15" s="94"/>
      <c r="M15" s="102">
        <v>8.4</v>
      </c>
    </row>
    <row r="16" spans="1:14" ht="21.6" customHeight="1">
      <c r="A16" s="95" t="s">
        <v>72</v>
      </c>
      <c r="B16" s="95"/>
      <c r="C16" s="95"/>
      <c r="D16" s="95"/>
      <c r="E16" s="96" t="s">
        <v>100</v>
      </c>
      <c r="F16" s="93">
        <f t="shared" si="0"/>
        <v>23.060000000000002</v>
      </c>
      <c r="G16" s="93">
        <f t="shared" si="2"/>
        <v>23.060000000000002</v>
      </c>
      <c r="H16" s="97">
        <f>H17+H20+H22</f>
        <v>21.560000000000002</v>
      </c>
      <c r="I16" s="101"/>
      <c r="J16" s="93">
        <v>1.5</v>
      </c>
      <c r="K16" s="94">
        <f t="shared" si="1"/>
        <v>0</v>
      </c>
      <c r="L16" s="94"/>
      <c r="M16" s="94"/>
    </row>
    <row r="17" spans="1:13" ht="21.6" customHeight="1">
      <c r="A17" s="95" t="s">
        <v>72</v>
      </c>
      <c r="B17" s="95" t="s">
        <v>59</v>
      </c>
      <c r="C17" s="95"/>
      <c r="D17" s="95"/>
      <c r="E17" s="96" t="s">
        <v>101</v>
      </c>
      <c r="F17" s="93">
        <f t="shared" si="0"/>
        <v>22.64</v>
      </c>
      <c r="G17" s="93">
        <f t="shared" si="2"/>
        <v>22.64</v>
      </c>
      <c r="H17" s="93">
        <f>H18+H19</f>
        <v>21.14</v>
      </c>
      <c r="I17" s="101"/>
      <c r="J17" s="101">
        <v>1.5</v>
      </c>
      <c r="K17" s="94">
        <f t="shared" si="1"/>
        <v>0</v>
      </c>
      <c r="L17" s="94"/>
      <c r="M17" s="94"/>
    </row>
    <row r="18" spans="1:13" ht="21.6" customHeight="1">
      <c r="A18" s="95" t="s">
        <v>72</v>
      </c>
      <c r="B18" s="95" t="s">
        <v>59</v>
      </c>
      <c r="C18" s="95" t="s">
        <v>61</v>
      </c>
      <c r="D18" s="95"/>
      <c r="E18" s="96" t="s">
        <v>102</v>
      </c>
      <c r="F18" s="93">
        <f t="shared" si="0"/>
        <v>1.5</v>
      </c>
      <c r="G18" s="93">
        <f t="shared" si="2"/>
        <v>1.5</v>
      </c>
      <c r="H18" s="93"/>
      <c r="I18" s="101"/>
      <c r="J18" s="101">
        <v>1.5</v>
      </c>
      <c r="K18" s="94">
        <f t="shared" si="1"/>
        <v>0</v>
      </c>
      <c r="L18" s="94"/>
      <c r="M18" s="94"/>
    </row>
    <row r="19" spans="1:13" ht="21.6" customHeight="1">
      <c r="A19" s="95" t="s">
        <v>72</v>
      </c>
      <c r="B19" s="95" t="s">
        <v>59</v>
      </c>
      <c r="C19" s="95" t="s">
        <v>59</v>
      </c>
      <c r="D19" s="95" t="s">
        <v>103</v>
      </c>
      <c r="E19" s="96" t="s">
        <v>104</v>
      </c>
      <c r="F19" s="93">
        <f t="shared" si="0"/>
        <v>21.14</v>
      </c>
      <c r="G19" s="93">
        <f t="shared" si="2"/>
        <v>21.14</v>
      </c>
      <c r="H19" s="93">
        <v>21.14</v>
      </c>
      <c r="I19" s="101"/>
      <c r="J19" s="101"/>
      <c r="K19" s="94">
        <f t="shared" si="1"/>
        <v>0</v>
      </c>
      <c r="L19" s="94"/>
      <c r="M19" s="94"/>
    </row>
    <row r="20" spans="1:13" ht="21.6" customHeight="1">
      <c r="A20" s="95" t="s">
        <v>72</v>
      </c>
      <c r="B20" s="95" t="s">
        <v>77</v>
      </c>
      <c r="C20" s="95"/>
      <c r="D20" s="95"/>
      <c r="E20" s="96" t="s">
        <v>105</v>
      </c>
      <c r="F20" s="93">
        <f t="shared" si="0"/>
        <v>0</v>
      </c>
      <c r="G20" s="93">
        <f t="shared" si="2"/>
        <v>0</v>
      </c>
      <c r="H20" s="93"/>
      <c r="I20" s="174"/>
      <c r="J20" s="174"/>
      <c r="K20" s="94">
        <f t="shared" si="1"/>
        <v>0</v>
      </c>
      <c r="L20" s="174"/>
      <c r="M20" s="174"/>
    </row>
    <row r="21" spans="1:13" ht="21.6" customHeight="1">
      <c r="A21" s="95" t="s">
        <v>72</v>
      </c>
      <c r="B21" s="95" t="s">
        <v>77</v>
      </c>
      <c r="C21" s="95" t="s">
        <v>79</v>
      </c>
      <c r="D21" s="95"/>
      <c r="E21" s="96" t="s">
        <v>106</v>
      </c>
      <c r="F21" s="93">
        <f t="shared" si="0"/>
        <v>0</v>
      </c>
      <c r="G21" s="93">
        <f t="shared" si="2"/>
        <v>0</v>
      </c>
      <c r="H21" s="93"/>
      <c r="I21" s="174"/>
      <c r="J21" s="174"/>
      <c r="K21" s="94">
        <f t="shared" si="1"/>
        <v>0</v>
      </c>
      <c r="L21" s="174"/>
      <c r="M21" s="174"/>
    </row>
    <row r="22" spans="1:13" ht="21.6" customHeight="1">
      <c r="A22" s="95" t="s">
        <v>72</v>
      </c>
      <c r="B22" s="95" t="s">
        <v>79</v>
      </c>
      <c r="C22" s="95"/>
      <c r="D22" s="95"/>
      <c r="E22" s="96" t="s">
        <v>81</v>
      </c>
      <c r="F22" s="93">
        <f>G22</f>
        <v>0.42</v>
      </c>
      <c r="G22" s="93">
        <f>H22</f>
        <v>0.42</v>
      </c>
      <c r="H22" s="93">
        <v>0.42</v>
      </c>
      <c r="I22" s="174"/>
      <c r="J22" s="174"/>
      <c r="K22" s="94"/>
      <c r="L22" s="174"/>
      <c r="M22" s="174"/>
    </row>
    <row r="23" spans="1:13" ht="21.6" customHeight="1">
      <c r="A23" s="95" t="s">
        <v>72</v>
      </c>
      <c r="B23" s="95" t="s">
        <v>79</v>
      </c>
      <c r="C23" s="95" t="s">
        <v>61</v>
      </c>
      <c r="D23" s="95"/>
      <c r="E23" s="96" t="s">
        <v>81</v>
      </c>
      <c r="F23" s="93">
        <f>G23</f>
        <v>0.42</v>
      </c>
      <c r="G23" s="93">
        <f>H23</f>
        <v>0.42</v>
      </c>
      <c r="H23" s="93">
        <v>0.42</v>
      </c>
      <c r="I23" s="174"/>
      <c r="J23" s="174"/>
      <c r="K23" s="94"/>
      <c r="L23" s="174"/>
      <c r="M23" s="174"/>
    </row>
    <row r="24" spans="1:13" ht="21.6" customHeight="1">
      <c r="A24" s="95" t="s">
        <v>82</v>
      </c>
      <c r="B24" s="95"/>
      <c r="C24" s="95"/>
      <c r="D24" s="95"/>
      <c r="E24" s="96" t="s">
        <v>83</v>
      </c>
      <c r="F24" s="93">
        <f t="shared" ref="F24:F29" si="3">G24+K24</f>
        <v>10.57</v>
      </c>
      <c r="G24" s="93">
        <f t="shared" ref="G24:G29" si="4">H24+I24+J24</f>
        <v>10.57</v>
      </c>
      <c r="H24" s="93">
        <v>10.57</v>
      </c>
      <c r="I24" s="174"/>
      <c r="J24" s="174"/>
      <c r="K24" s="94">
        <f t="shared" ref="K24:K29" si="5">M24</f>
        <v>0</v>
      </c>
      <c r="L24" s="174"/>
      <c r="M24" s="174"/>
    </row>
    <row r="25" spans="1:13" ht="21.6" customHeight="1">
      <c r="A25" s="95" t="s">
        <v>82</v>
      </c>
      <c r="B25" s="95" t="s">
        <v>77</v>
      </c>
      <c r="C25" s="95"/>
      <c r="D25" s="95"/>
      <c r="E25" s="96" t="s">
        <v>107</v>
      </c>
      <c r="F25" s="93">
        <f t="shared" si="3"/>
        <v>10.57</v>
      </c>
      <c r="G25" s="93">
        <f t="shared" si="4"/>
        <v>10.57</v>
      </c>
      <c r="H25" s="93">
        <v>10.57</v>
      </c>
      <c r="I25" s="174"/>
      <c r="J25" s="174"/>
      <c r="K25" s="94">
        <f t="shared" si="5"/>
        <v>0</v>
      </c>
      <c r="L25" s="174"/>
      <c r="M25" s="174"/>
    </row>
    <row r="26" spans="1:13" ht="21.6" customHeight="1">
      <c r="A26" s="95" t="s">
        <v>82</v>
      </c>
      <c r="B26" s="95" t="s">
        <v>77</v>
      </c>
      <c r="C26" s="95" t="s">
        <v>61</v>
      </c>
      <c r="D26" s="95" t="s">
        <v>103</v>
      </c>
      <c r="E26" s="96" t="s">
        <v>108</v>
      </c>
      <c r="F26" s="93">
        <f t="shared" si="3"/>
        <v>10.57</v>
      </c>
      <c r="G26" s="93">
        <f t="shared" si="4"/>
        <v>10.57</v>
      </c>
      <c r="H26" s="93">
        <v>10.57</v>
      </c>
      <c r="I26" s="174"/>
      <c r="J26" s="174"/>
      <c r="K26" s="94">
        <f t="shared" si="5"/>
        <v>0</v>
      </c>
      <c r="L26" s="174"/>
      <c r="M26" s="174"/>
    </row>
    <row r="27" spans="1:13" ht="21.6" customHeight="1">
      <c r="A27" s="95" t="s">
        <v>86</v>
      </c>
      <c r="B27" s="95"/>
      <c r="C27" s="95"/>
      <c r="D27" s="95"/>
      <c r="E27" s="96" t="s">
        <v>109</v>
      </c>
      <c r="F27" s="93">
        <f t="shared" si="3"/>
        <v>15.86</v>
      </c>
      <c r="G27" s="93">
        <f t="shared" si="4"/>
        <v>15.86</v>
      </c>
      <c r="H27" s="93">
        <v>15.86</v>
      </c>
      <c r="I27" s="174"/>
      <c r="J27" s="174"/>
      <c r="K27" s="94">
        <f t="shared" si="5"/>
        <v>0</v>
      </c>
      <c r="L27" s="174"/>
      <c r="M27" s="174"/>
    </row>
    <row r="28" spans="1:13" ht="21.6" customHeight="1">
      <c r="A28" s="95" t="s">
        <v>86</v>
      </c>
      <c r="B28" s="95" t="s">
        <v>88</v>
      </c>
      <c r="C28" s="95"/>
      <c r="D28" s="95"/>
      <c r="E28" s="96" t="s">
        <v>110</v>
      </c>
      <c r="F28" s="93">
        <f t="shared" si="3"/>
        <v>15.86</v>
      </c>
      <c r="G28" s="93">
        <f t="shared" si="4"/>
        <v>15.86</v>
      </c>
      <c r="H28" s="93">
        <v>15.86</v>
      </c>
      <c r="I28" s="174"/>
      <c r="J28" s="174"/>
      <c r="K28" s="94">
        <f t="shared" si="5"/>
        <v>0</v>
      </c>
      <c r="L28" s="174"/>
      <c r="M28" s="174"/>
    </row>
    <row r="29" spans="1:13" ht="21.6" customHeight="1">
      <c r="A29" s="95" t="s">
        <v>86</v>
      </c>
      <c r="B29" s="95" t="s">
        <v>88</v>
      </c>
      <c r="C29" s="95" t="s">
        <v>61</v>
      </c>
      <c r="D29" s="95" t="s">
        <v>103</v>
      </c>
      <c r="E29" s="96" t="s">
        <v>111</v>
      </c>
      <c r="F29" s="93">
        <f t="shared" si="3"/>
        <v>15.86</v>
      </c>
      <c r="G29" s="93">
        <f t="shared" si="4"/>
        <v>15.86</v>
      </c>
      <c r="H29" s="93">
        <v>15.86</v>
      </c>
      <c r="I29" s="174"/>
      <c r="J29" s="174"/>
      <c r="K29" s="94">
        <f t="shared" si="5"/>
        <v>0</v>
      </c>
      <c r="L29" s="174"/>
      <c r="M29" s="174"/>
    </row>
  </sheetData>
  <sheetProtection formatCells="0" formatColumns="0" formatRows="0"/>
  <mergeCells count="5">
    <mergeCell ref="A2:M2"/>
    <mergeCell ref="A3:E3"/>
    <mergeCell ref="D4:D5"/>
    <mergeCell ref="E4:E5"/>
    <mergeCell ref="F4:F5"/>
  </mergeCells>
  <phoneticPr fontId="8" type="noConversion"/>
  <printOptions horizontalCentered="1"/>
  <pageMargins left="0.78680555555555598" right="0.78680555555555598" top="0.59027777777777801" bottom="0.39305555555555599" header="0" footer="0"/>
  <pageSetup paperSize="9" scale="79" orientation="landscape" horizontalDpi="360" verticalDpi="36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showGridLines="0" showZeros="0" workbookViewId="0">
      <selection activeCell="B1" sqref="A1:L35"/>
    </sheetView>
  </sheetViews>
  <sheetFormatPr defaultColWidth="7.25" defaultRowHeight="11.25"/>
  <cols>
    <col min="1" max="1" width="4.125" style="108" customWidth="1"/>
    <col min="2" max="2" width="24.875" style="108" customWidth="1"/>
    <col min="3" max="3" width="15.25" style="109" customWidth="1"/>
    <col min="4" max="4" width="23.625" style="109" customWidth="1"/>
    <col min="5" max="5" width="17.125" style="109" customWidth="1"/>
    <col min="6" max="6" width="13.875" style="109" customWidth="1"/>
    <col min="7" max="7" width="13.125" style="109" customWidth="1"/>
    <col min="8" max="12" width="11.25" style="109" customWidth="1"/>
    <col min="13" max="16384" width="7.25" style="109"/>
  </cols>
  <sheetData>
    <row r="1" spans="1:12" ht="11.45" customHeight="1">
      <c r="A1" s="110"/>
      <c r="B1" s="110"/>
      <c r="C1" s="111"/>
      <c r="D1" s="111"/>
      <c r="E1" s="112"/>
      <c r="F1" s="112"/>
      <c r="G1" s="113"/>
      <c r="H1" s="113"/>
      <c r="I1" s="113"/>
      <c r="J1" s="113"/>
      <c r="K1" s="138"/>
      <c r="L1" s="139" t="s">
        <v>112</v>
      </c>
    </row>
    <row r="2" spans="1:12" ht="23.1" customHeight="1">
      <c r="A2" s="305" t="s">
        <v>113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</row>
    <row r="3" spans="1:12" ht="21" customHeight="1">
      <c r="A3" s="306" t="s">
        <v>2</v>
      </c>
      <c r="B3" s="306"/>
      <c r="C3" s="306"/>
      <c r="D3" s="306"/>
      <c r="E3" s="306"/>
      <c r="F3" s="114"/>
      <c r="G3" s="114"/>
      <c r="H3" s="114"/>
      <c r="I3" s="114"/>
      <c r="J3" s="114"/>
      <c r="K3" s="114"/>
      <c r="L3" s="140" t="s">
        <v>3</v>
      </c>
    </row>
    <row r="4" spans="1:12" s="105" customFormat="1" ht="16.350000000000001" customHeight="1">
      <c r="A4" s="307" t="s">
        <v>114</v>
      </c>
      <c r="B4" s="308"/>
      <c r="C4" s="309"/>
      <c r="D4" s="115" t="s">
        <v>5</v>
      </c>
      <c r="E4" s="116"/>
      <c r="F4" s="115"/>
      <c r="G4" s="115"/>
      <c r="H4" s="115"/>
      <c r="I4" s="115"/>
      <c r="J4" s="115"/>
      <c r="K4" s="115"/>
      <c r="L4" s="115"/>
    </row>
    <row r="5" spans="1:12" s="105" customFormat="1" ht="15.6" customHeight="1">
      <c r="A5" s="321" t="s">
        <v>115</v>
      </c>
      <c r="B5" s="322"/>
      <c r="C5" s="318" t="s">
        <v>7</v>
      </c>
      <c r="D5" s="318" t="s">
        <v>116</v>
      </c>
      <c r="E5" s="320" t="s">
        <v>9</v>
      </c>
      <c r="F5" s="117" t="s">
        <v>12</v>
      </c>
      <c r="G5" s="117"/>
      <c r="H5" s="117"/>
      <c r="I5" s="117"/>
      <c r="J5" s="117"/>
      <c r="K5" s="117"/>
      <c r="L5" s="117"/>
    </row>
    <row r="6" spans="1:12" s="105" customFormat="1" ht="15" customHeight="1">
      <c r="A6" s="323"/>
      <c r="B6" s="324"/>
      <c r="C6" s="319"/>
      <c r="D6" s="318"/>
      <c r="E6" s="320"/>
      <c r="F6" s="310" t="s">
        <v>13</v>
      </c>
      <c r="G6" s="311"/>
      <c r="H6" s="311"/>
      <c r="I6" s="311"/>
      <c r="J6" s="311"/>
      <c r="K6" s="312"/>
      <c r="L6" s="314" t="s">
        <v>15</v>
      </c>
    </row>
    <row r="7" spans="1:12" s="105" customFormat="1" ht="45" customHeight="1">
      <c r="A7" s="325"/>
      <c r="B7" s="326"/>
      <c r="C7" s="319"/>
      <c r="D7" s="318"/>
      <c r="E7" s="320"/>
      <c r="F7" s="118" t="s">
        <v>18</v>
      </c>
      <c r="G7" s="119" t="s">
        <v>21</v>
      </c>
      <c r="H7" s="120" t="s">
        <v>117</v>
      </c>
      <c r="I7" s="120" t="s">
        <v>25</v>
      </c>
      <c r="J7" s="141" t="s">
        <v>54</v>
      </c>
      <c r="K7" s="121" t="s">
        <v>29</v>
      </c>
      <c r="L7" s="315"/>
    </row>
    <row r="8" spans="1:12" s="106" customFormat="1" ht="17.100000000000001" customHeight="1">
      <c r="A8" s="316" t="s">
        <v>13</v>
      </c>
      <c r="B8" s="121" t="s">
        <v>21</v>
      </c>
      <c r="C8" s="122">
        <v>388.21</v>
      </c>
      <c r="D8" s="123" t="s">
        <v>118</v>
      </c>
      <c r="E8" s="124">
        <v>338.72</v>
      </c>
      <c r="F8" s="124">
        <v>338.72</v>
      </c>
      <c r="G8" s="124">
        <v>338.72</v>
      </c>
      <c r="H8" s="124">
        <v>0</v>
      </c>
      <c r="I8" s="124"/>
      <c r="J8" s="124">
        <v>0</v>
      </c>
      <c r="K8" s="124">
        <v>0</v>
      </c>
      <c r="L8" s="124">
        <v>0</v>
      </c>
    </row>
    <row r="9" spans="1:12" s="106" customFormat="1" ht="16.350000000000001" customHeight="1">
      <c r="A9" s="317"/>
      <c r="B9" s="121" t="s">
        <v>53</v>
      </c>
      <c r="C9" s="122"/>
      <c r="D9" s="125" t="s">
        <v>119</v>
      </c>
      <c r="E9" s="124">
        <f t="shared" ref="E9:E14" si="0">F9</f>
        <v>0</v>
      </c>
      <c r="F9" s="124">
        <f t="shared" ref="F9:F34" si="1">G9</f>
        <v>0</v>
      </c>
      <c r="G9" s="124">
        <f t="shared" ref="G9:G14" si="2">H9</f>
        <v>0</v>
      </c>
      <c r="H9" s="122"/>
      <c r="I9" s="122">
        <v>0</v>
      </c>
      <c r="J9" s="122">
        <v>0</v>
      </c>
      <c r="K9" s="122">
        <v>0</v>
      </c>
      <c r="L9" s="122">
        <v>0</v>
      </c>
    </row>
    <row r="10" spans="1:12" s="106" customFormat="1" ht="17.45" customHeight="1">
      <c r="A10" s="317"/>
      <c r="B10" s="121" t="s">
        <v>25</v>
      </c>
      <c r="C10" s="122"/>
      <c r="D10" s="125" t="s">
        <v>120</v>
      </c>
      <c r="E10" s="124">
        <f t="shared" si="0"/>
        <v>0</v>
      </c>
      <c r="F10" s="124">
        <f t="shared" si="1"/>
        <v>0</v>
      </c>
      <c r="G10" s="124">
        <f t="shared" si="2"/>
        <v>0</v>
      </c>
      <c r="H10" s="122"/>
      <c r="I10" s="122">
        <v>0</v>
      </c>
      <c r="J10" s="122">
        <v>0</v>
      </c>
      <c r="K10" s="122">
        <v>0</v>
      </c>
      <c r="L10" s="122">
        <v>0</v>
      </c>
    </row>
    <row r="11" spans="1:12" s="106" customFormat="1" ht="19.350000000000001" customHeight="1">
      <c r="A11" s="317"/>
      <c r="B11" s="121" t="s">
        <v>54</v>
      </c>
      <c r="C11" s="122">
        <v>0</v>
      </c>
      <c r="D11" s="125" t="s">
        <v>121</v>
      </c>
      <c r="E11" s="124">
        <f t="shared" si="0"/>
        <v>0</v>
      </c>
      <c r="F11" s="124">
        <f t="shared" si="1"/>
        <v>0</v>
      </c>
      <c r="G11" s="124">
        <f t="shared" si="2"/>
        <v>0</v>
      </c>
      <c r="H11" s="122"/>
      <c r="I11" s="122">
        <v>0</v>
      </c>
      <c r="J11" s="122">
        <v>0</v>
      </c>
      <c r="K11" s="122">
        <v>0</v>
      </c>
      <c r="L11" s="122">
        <v>0</v>
      </c>
    </row>
    <row r="12" spans="1:12" s="106" customFormat="1" ht="18" customHeight="1">
      <c r="A12" s="317"/>
      <c r="B12" s="121" t="s">
        <v>29</v>
      </c>
      <c r="C12" s="122">
        <v>0</v>
      </c>
      <c r="D12" s="125" t="s">
        <v>122</v>
      </c>
      <c r="E12" s="124">
        <f t="shared" si="0"/>
        <v>0</v>
      </c>
      <c r="F12" s="124">
        <f t="shared" si="1"/>
        <v>0</v>
      </c>
      <c r="G12" s="124">
        <f t="shared" si="2"/>
        <v>0</v>
      </c>
      <c r="H12" s="122"/>
      <c r="I12" s="122">
        <v>0</v>
      </c>
      <c r="J12" s="122">
        <v>0</v>
      </c>
      <c r="K12" s="122">
        <v>0</v>
      </c>
      <c r="L12" s="122">
        <v>0</v>
      </c>
    </row>
    <row r="13" spans="1:12" s="106" customFormat="1" ht="15" customHeight="1">
      <c r="A13" s="313" t="s">
        <v>15</v>
      </c>
      <c r="B13" s="313"/>
      <c r="C13" s="122">
        <v>0</v>
      </c>
      <c r="D13" s="125" t="s">
        <v>123</v>
      </c>
      <c r="E13" s="124">
        <f t="shared" si="0"/>
        <v>0</v>
      </c>
      <c r="F13" s="124">
        <f t="shared" si="1"/>
        <v>0</v>
      </c>
      <c r="G13" s="124">
        <f t="shared" si="2"/>
        <v>0</v>
      </c>
      <c r="H13" s="122"/>
      <c r="I13" s="122">
        <v>0</v>
      </c>
      <c r="J13" s="122">
        <v>0</v>
      </c>
      <c r="K13" s="122">
        <v>0</v>
      </c>
      <c r="L13" s="122">
        <v>0</v>
      </c>
    </row>
    <row r="14" spans="1:12" s="106" customFormat="1" ht="15" customHeight="1">
      <c r="A14" s="313"/>
      <c r="B14" s="313"/>
      <c r="C14" s="126"/>
      <c r="D14" s="125" t="s">
        <v>124</v>
      </c>
      <c r="E14" s="124">
        <f t="shared" si="0"/>
        <v>0</v>
      </c>
      <c r="F14" s="124">
        <f t="shared" si="1"/>
        <v>0</v>
      </c>
      <c r="G14" s="124">
        <f t="shared" si="2"/>
        <v>0</v>
      </c>
      <c r="H14" s="122"/>
      <c r="I14" s="122">
        <v>0</v>
      </c>
      <c r="J14" s="122">
        <v>0</v>
      </c>
      <c r="K14" s="122">
        <v>0</v>
      </c>
      <c r="L14" s="122">
        <v>0</v>
      </c>
    </row>
    <row r="15" spans="1:12" s="106" customFormat="1" ht="15" customHeight="1">
      <c r="A15" s="313"/>
      <c r="B15" s="313"/>
      <c r="C15" s="127"/>
      <c r="D15" s="123" t="s">
        <v>125</v>
      </c>
      <c r="E15" s="124">
        <v>23.06</v>
      </c>
      <c r="F15" s="124">
        <v>23.06</v>
      </c>
      <c r="G15" s="124">
        <v>23.06</v>
      </c>
      <c r="H15" s="122"/>
      <c r="I15" s="122">
        <v>0</v>
      </c>
      <c r="J15" s="122">
        <v>0</v>
      </c>
      <c r="K15" s="122">
        <v>0</v>
      </c>
      <c r="L15" s="122">
        <v>0</v>
      </c>
    </row>
    <row r="16" spans="1:12" s="106" customFormat="1" ht="15" customHeight="1">
      <c r="A16" s="333"/>
      <c r="B16" s="333"/>
      <c r="C16" s="128"/>
      <c r="D16" s="125" t="s">
        <v>126</v>
      </c>
      <c r="E16" s="124">
        <f t="shared" ref="E16:E26" si="3">F16</f>
        <v>0</v>
      </c>
      <c r="F16" s="124">
        <f t="shared" si="1"/>
        <v>0</v>
      </c>
      <c r="G16" s="124">
        <f t="shared" ref="G16:G26" si="4">H16</f>
        <v>0</v>
      </c>
      <c r="H16" s="122"/>
      <c r="I16" s="122">
        <v>0</v>
      </c>
      <c r="J16" s="122">
        <v>0</v>
      </c>
      <c r="K16" s="122">
        <v>0</v>
      </c>
      <c r="L16" s="122">
        <v>0</v>
      </c>
    </row>
    <row r="17" spans="1:13" s="106" customFormat="1" ht="15" customHeight="1">
      <c r="A17" s="329"/>
      <c r="B17" s="330"/>
      <c r="C17" s="128"/>
      <c r="D17" s="125" t="s">
        <v>127</v>
      </c>
      <c r="E17" s="124">
        <v>10.57</v>
      </c>
      <c r="F17" s="124">
        <v>10.57</v>
      </c>
      <c r="G17" s="124">
        <v>10.57</v>
      </c>
      <c r="H17" s="122"/>
      <c r="I17" s="122">
        <v>0</v>
      </c>
      <c r="J17" s="122">
        <v>0</v>
      </c>
      <c r="K17" s="122">
        <v>0</v>
      </c>
      <c r="L17" s="122">
        <v>0</v>
      </c>
    </row>
    <row r="18" spans="1:13" s="106" customFormat="1" ht="15" customHeight="1">
      <c r="A18" s="129"/>
      <c r="B18" s="130"/>
      <c r="C18" s="128"/>
      <c r="D18" s="123" t="s">
        <v>128</v>
      </c>
      <c r="E18" s="124">
        <f t="shared" si="3"/>
        <v>0</v>
      </c>
      <c r="F18" s="124">
        <f t="shared" si="1"/>
        <v>0</v>
      </c>
      <c r="G18" s="124">
        <f t="shared" si="4"/>
        <v>0</v>
      </c>
      <c r="H18" s="122"/>
      <c r="I18" s="122">
        <v>0</v>
      </c>
      <c r="J18" s="122">
        <v>0</v>
      </c>
      <c r="K18" s="122">
        <v>0</v>
      </c>
      <c r="L18" s="122">
        <v>0</v>
      </c>
    </row>
    <row r="19" spans="1:13" s="106" customFormat="1" ht="15" customHeight="1">
      <c r="A19" s="329"/>
      <c r="B19" s="330"/>
      <c r="C19" s="128"/>
      <c r="D19" s="123" t="s">
        <v>129</v>
      </c>
      <c r="E19" s="124">
        <f t="shared" si="3"/>
        <v>0</v>
      </c>
      <c r="F19" s="124">
        <f t="shared" si="1"/>
        <v>0</v>
      </c>
      <c r="G19" s="124">
        <f t="shared" si="4"/>
        <v>0</v>
      </c>
      <c r="H19" s="122"/>
      <c r="I19" s="122">
        <v>0</v>
      </c>
      <c r="J19" s="122">
        <v>0</v>
      </c>
      <c r="K19" s="122">
        <v>0</v>
      </c>
      <c r="L19" s="122">
        <v>0</v>
      </c>
      <c r="M19" s="142"/>
    </row>
    <row r="20" spans="1:13" s="106" customFormat="1" ht="15" customHeight="1">
      <c r="A20" s="327"/>
      <c r="B20" s="328"/>
      <c r="C20" s="128"/>
      <c r="D20" s="125" t="s">
        <v>130</v>
      </c>
      <c r="E20" s="124">
        <f t="shared" si="3"/>
        <v>0</v>
      </c>
      <c r="F20" s="124">
        <f t="shared" si="1"/>
        <v>0</v>
      </c>
      <c r="G20" s="124">
        <f t="shared" si="4"/>
        <v>0</v>
      </c>
      <c r="H20" s="131">
        <v>0</v>
      </c>
      <c r="I20" s="131">
        <v>0</v>
      </c>
      <c r="J20" s="131">
        <v>0</v>
      </c>
      <c r="K20" s="131">
        <v>0</v>
      </c>
      <c r="L20" s="131">
        <v>0</v>
      </c>
    </row>
    <row r="21" spans="1:13" s="106" customFormat="1" ht="15" customHeight="1">
      <c r="A21" s="329"/>
      <c r="B21" s="330"/>
      <c r="C21" s="128"/>
      <c r="D21" s="125" t="s">
        <v>131</v>
      </c>
      <c r="E21" s="124">
        <f t="shared" si="3"/>
        <v>0</v>
      </c>
      <c r="F21" s="124">
        <f t="shared" si="1"/>
        <v>0</v>
      </c>
      <c r="G21" s="124">
        <f t="shared" si="4"/>
        <v>0</v>
      </c>
      <c r="H21" s="131">
        <v>0</v>
      </c>
      <c r="I21" s="124">
        <v>0</v>
      </c>
      <c r="J21" s="124">
        <v>0</v>
      </c>
      <c r="K21" s="124">
        <v>0</v>
      </c>
      <c r="L21" s="124">
        <v>0</v>
      </c>
    </row>
    <row r="22" spans="1:13" s="106" customFormat="1" ht="15" customHeight="1">
      <c r="A22" s="329"/>
      <c r="B22" s="330"/>
      <c r="C22" s="128"/>
      <c r="D22" s="125" t="s">
        <v>132</v>
      </c>
      <c r="E22" s="124">
        <f t="shared" si="3"/>
        <v>0</v>
      </c>
      <c r="F22" s="124">
        <f t="shared" si="1"/>
        <v>0</v>
      </c>
      <c r="G22" s="124">
        <f t="shared" si="4"/>
        <v>0</v>
      </c>
      <c r="H22" s="131">
        <v>0</v>
      </c>
      <c r="I22" s="124">
        <v>0</v>
      </c>
      <c r="J22" s="124">
        <v>0</v>
      </c>
      <c r="K22" s="124">
        <v>0</v>
      </c>
      <c r="L22" s="124">
        <v>0</v>
      </c>
    </row>
    <row r="23" spans="1:13" s="106" customFormat="1" ht="15" customHeight="1">
      <c r="A23" s="313"/>
      <c r="B23" s="313"/>
      <c r="C23" s="124"/>
      <c r="D23" s="125" t="s">
        <v>133</v>
      </c>
      <c r="E23" s="124">
        <f t="shared" si="3"/>
        <v>0</v>
      </c>
      <c r="F23" s="124">
        <f t="shared" si="1"/>
        <v>0</v>
      </c>
      <c r="G23" s="124">
        <f t="shared" si="4"/>
        <v>0</v>
      </c>
      <c r="H23" s="131">
        <v>0</v>
      </c>
      <c r="I23" s="124">
        <v>0</v>
      </c>
      <c r="J23" s="124">
        <v>0</v>
      </c>
      <c r="K23" s="124">
        <v>0</v>
      </c>
      <c r="L23" s="124">
        <v>0</v>
      </c>
    </row>
    <row r="24" spans="1:13" s="106" customFormat="1" ht="15" customHeight="1">
      <c r="A24" s="132"/>
      <c r="B24" s="133"/>
      <c r="C24" s="124"/>
      <c r="D24" s="125" t="s">
        <v>134</v>
      </c>
      <c r="E24" s="124">
        <f t="shared" si="3"/>
        <v>0</v>
      </c>
      <c r="F24" s="124">
        <f t="shared" si="1"/>
        <v>0</v>
      </c>
      <c r="G24" s="124">
        <f t="shared" si="4"/>
        <v>0</v>
      </c>
      <c r="H24" s="131">
        <v>0</v>
      </c>
      <c r="I24" s="124">
        <v>0</v>
      </c>
      <c r="J24" s="124">
        <v>0</v>
      </c>
      <c r="K24" s="124">
        <v>0</v>
      </c>
      <c r="L24" s="124">
        <v>0</v>
      </c>
    </row>
    <row r="25" spans="1:13" s="106" customFormat="1" ht="15" customHeight="1">
      <c r="A25" s="132"/>
      <c r="B25" s="133"/>
      <c r="C25" s="124"/>
      <c r="D25" s="125" t="s">
        <v>135</v>
      </c>
      <c r="E25" s="124">
        <f t="shared" si="3"/>
        <v>0</v>
      </c>
      <c r="F25" s="124">
        <f t="shared" si="1"/>
        <v>0</v>
      </c>
      <c r="G25" s="124">
        <f t="shared" si="4"/>
        <v>0</v>
      </c>
      <c r="H25" s="131"/>
      <c r="I25" s="124">
        <v>0</v>
      </c>
      <c r="J25" s="124">
        <v>0</v>
      </c>
      <c r="K25" s="124">
        <v>0</v>
      </c>
      <c r="L25" s="124">
        <v>0</v>
      </c>
    </row>
    <row r="26" spans="1:13" s="106" customFormat="1" ht="15" customHeight="1">
      <c r="A26" s="132"/>
      <c r="B26" s="133"/>
      <c r="C26" s="124"/>
      <c r="D26" s="125" t="s">
        <v>136</v>
      </c>
      <c r="E26" s="124">
        <f t="shared" si="3"/>
        <v>0</v>
      </c>
      <c r="F26" s="124">
        <f t="shared" si="1"/>
        <v>0</v>
      </c>
      <c r="G26" s="124">
        <f t="shared" si="4"/>
        <v>0</v>
      </c>
      <c r="H26" s="131"/>
      <c r="I26" s="124">
        <v>0</v>
      </c>
      <c r="J26" s="124">
        <v>0</v>
      </c>
      <c r="K26" s="124">
        <v>0</v>
      </c>
      <c r="L26" s="124">
        <v>0</v>
      </c>
    </row>
    <row r="27" spans="1:13" s="106" customFormat="1" ht="15" customHeight="1">
      <c r="A27" s="132"/>
      <c r="B27" s="133"/>
      <c r="C27" s="124"/>
      <c r="D27" s="125" t="s">
        <v>137</v>
      </c>
      <c r="E27" s="124">
        <v>15.86</v>
      </c>
      <c r="F27" s="124">
        <v>15.86</v>
      </c>
      <c r="G27" s="124">
        <v>15.86</v>
      </c>
      <c r="H27" s="131"/>
      <c r="I27" s="124">
        <v>0</v>
      </c>
      <c r="J27" s="124">
        <v>0</v>
      </c>
      <c r="K27" s="124">
        <v>0</v>
      </c>
      <c r="L27" s="124">
        <v>0</v>
      </c>
    </row>
    <row r="28" spans="1:13" s="106" customFormat="1" ht="15" customHeight="1">
      <c r="A28" s="132"/>
      <c r="B28" s="133"/>
      <c r="C28" s="124"/>
      <c r="D28" s="125" t="s">
        <v>138</v>
      </c>
      <c r="E28" s="124">
        <f t="shared" ref="E28:E35" si="5">F28</f>
        <v>0</v>
      </c>
      <c r="F28" s="124">
        <f t="shared" si="1"/>
        <v>0</v>
      </c>
      <c r="G28" s="124">
        <f t="shared" ref="G28:G34" si="6">H28</f>
        <v>0</v>
      </c>
      <c r="H28" s="131"/>
      <c r="I28" s="124">
        <v>0</v>
      </c>
      <c r="J28" s="124">
        <v>0</v>
      </c>
      <c r="K28" s="124">
        <v>0</v>
      </c>
      <c r="L28" s="124">
        <v>0</v>
      </c>
    </row>
    <row r="29" spans="1:13" s="106" customFormat="1" ht="15" customHeight="1">
      <c r="A29" s="132"/>
      <c r="B29" s="133"/>
      <c r="C29" s="124"/>
      <c r="D29" s="125" t="s">
        <v>139</v>
      </c>
      <c r="E29" s="124">
        <f t="shared" si="5"/>
        <v>0</v>
      </c>
      <c r="F29" s="124">
        <f t="shared" si="1"/>
        <v>0</v>
      </c>
      <c r="G29" s="124">
        <f t="shared" si="6"/>
        <v>0</v>
      </c>
      <c r="H29" s="131"/>
      <c r="I29" s="124">
        <v>0</v>
      </c>
      <c r="J29" s="124">
        <v>0</v>
      </c>
      <c r="K29" s="124">
        <v>0</v>
      </c>
      <c r="L29" s="124">
        <v>0</v>
      </c>
    </row>
    <row r="30" spans="1:13" s="106" customFormat="1" ht="15" customHeight="1">
      <c r="A30" s="132"/>
      <c r="B30" s="133"/>
      <c r="C30" s="124"/>
      <c r="D30" s="125" t="s">
        <v>140</v>
      </c>
      <c r="E30" s="124">
        <f t="shared" si="5"/>
        <v>0</v>
      </c>
      <c r="F30" s="124">
        <f t="shared" si="1"/>
        <v>0</v>
      </c>
      <c r="G30" s="124">
        <f t="shared" si="6"/>
        <v>0</v>
      </c>
      <c r="H30" s="131"/>
      <c r="I30" s="124">
        <v>0</v>
      </c>
      <c r="J30" s="124">
        <v>0</v>
      </c>
      <c r="K30" s="124">
        <v>0</v>
      </c>
      <c r="L30" s="124">
        <v>0</v>
      </c>
    </row>
    <row r="31" spans="1:13" s="106" customFormat="1" ht="15" customHeight="1">
      <c r="A31" s="331"/>
      <c r="B31" s="332"/>
      <c r="C31" s="131"/>
      <c r="D31" s="125" t="s">
        <v>141</v>
      </c>
      <c r="E31" s="124">
        <f t="shared" si="5"/>
        <v>0</v>
      </c>
      <c r="F31" s="124">
        <f t="shared" si="1"/>
        <v>0</v>
      </c>
      <c r="G31" s="124">
        <f t="shared" si="6"/>
        <v>0</v>
      </c>
      <c r="H31" s="131"/>
      <c r="I31" s="124">
        <v>0</v>
      </c>
      <c r="J31" s="124">
        <v>0</v>
      </c>
      <c r="K31" s="124">
        <v>0</v>
      </c>
      <c r="L31" s="124">
        <v>0</v>
      </c>
    </row>
    <row r="32" spans="1:13" s="106" customFormat="1" ht="15" customHeight="1">
      <c r="A32" s="132"/>
      <c r="B32" s="133"/>
      <c r="C32" s="131"/>
      <c r="D32" s="125" t="s">
        <v>142</v>
      </c>
      <c r="E32" s="124">
        <f t="shared" si="5"/>
        <v>0</v>
      </c>
      <c r="F32" s="124">
        <f t="shared" si="1"/>
        <v>0</v>
      </c>
      <c r="G32" s="124">
        <f t="shared" si="6"/>
        <v>0</v>
      </c>
      <c r="H32" s="131"/>
      <c r="I32" s="124">
        <v>0</v>
      </c>
      <c r="J32" s="124">
        <v>0</v>
      </c>
      <c r="K32" s="124">
        <v>0</v>
      </c>
      <c r="L32" s="124">
        <v>0</v>
      </c>
    </row>
    <row r="33" spans="1:12" s="106" customFormat="1" ht="15" customHeight="1">
      <c r="A33" s="132"/>
      <c r="B33" s="133"/>
      <c r="C33" s="131"/>
      <c r="D33" s="125" t="s">
        <v>143</v>
      </c>
      <c r="E33" s="124">
        <f t="shared" si="5"/>
        <v>0</v>
      </c>
      <c r="F33" s="124">
        <f t="shared" si="1"/>
        <v>0</v>
      </c>
      <c r="G33" s="124">
        <f t="shared" si="6"/>
        <v>0</v>
      </c>
      <c r="H33" s="131"/>
      <c r="I33" s="124">
        <v>0</v>
      </c>
      <c r="J33" s="124">
        <v>0</v>
      </c>
      <c r="K33" s="124">
        <v>0</v>
      </c>
      <c r="L33" s="124">
        <v>0</v>
      </c>
    </row>
    <row r="34" spans="1:12" s="106" customFormat="1" ht="15" customHeight="1">
      <c r="A34" s="132"/>
      <c r="B34" s="133"/>
      <c r="C34" s="131"/>
      <c r="D34" s="125" t="s">
        <v>144</v>
      </c>
      <c r="E34" s="124">
        <f t="shared" si="5"/>
        <v>0</v>
      </c>
      <c r="F34" s="124">
        <f t="shared" si="1"/>
        <v>0</v>
      </c>
      <c r="G34" s="124">
        <f t="shared" si="6"/>
        <v>0</v>
      </c>
      <c r="H34" s="131"/>
      <c r="I34" s="124">
        <v>0</v>
      </c>
      <c r="J34" s="124">
        <v>0</v>
      </c>
      <c r="K34" s="124">
        <v>0</v>
      </c>
      <c r="L34" s="124">
        <v>0</v>
      </c>
    </row>
    <row r="35" spans="1:12" s="106" customFormat="1" ht="15" customHeight="1">
      <c r="A35" s="307" t="s">
        <v>40</v>
      </c>
      <c r="B35" s="309"/>
      <c r="C35" s="122">
        <v>388.21</v>
      </c>
      <c r="D35" s="134" t="s">
        <v>145</v>
      </c>
      <c r="E35" s="124">
        <f t="shared" si="5"/>
        <v>388.21</v>
      </c>
      <c r="F35" s="124">
        <v>388.21</v>
      </c>
      <c r="G35" s="124">
        <v>388.21</v>
      </c>
      <c r="H35" s="124"/>
      <c r="I35" s="124"/>
      <c r="J35" s="124">
        <v>0</v>
      </c>
      <c r="K35" s="124">
        <v>0</v>
      </c>
      <c r="L35" s="124">
        <v>0</v>
      </c>
    </row>
    <row r="36" spans="1:12" s="107" customFormat="1" ht="14.25">
      <c r="A36" s="135"/>
      <c r="B36" s="135"/>
      <c r="C36" s="136"/>
      <c r="D36" s="137"/>
      <c r="E36" s="136"/>
      <c r="F36" s="136"/>
      <c r="G36" s="136"/>
      <c r="H36" s="136"/>
      <c r="I36" s="136"/>
      <c r="J36" s="136"/>
      <c r="K36" s="136"/>
      <c r="L36" s="136"/>
    </row>
    <row r="37" spans="1:12" s="107" customFormat="1" ht="14.25">
      <c r="A37" s="135"/>
      <c r="B37" s="135"/>
    </row>
    <row r="38" spans="1:12" s="107" customFormat="1" ht="14.25">
      <c r="A38" s="135"/>
      <c r="B38" s="135"/>
    </row>
    <row r="39" spans="1:12" s="107" customFormat="1" ht="14.25">
      <c r="A39" s="135"/>
      <c r="B39" s="135"/>
    </row>
    <row r="40" spans="1:12" s="107" customFormat="1" ht="14.25">
      <c r="A40" s="135"/>
      <c r="B40" s="135"/>
    </row>
    <row r="41" spans="1:12" s="107" customFormat="1" ht="14.25">
      <c r="A41" s="135"/>
      <c r="B41" s="135"/>
    </row>
    <row r="42" spans="1:12" s="107" customFormat="1" ht="14.25">
      <c r="A42" s="135"/>
      <c r="B42" s="135"/>
    </row>
  </sheetData>
  <sheetProtection formatCells="0" formatColumns="0" formatRows="0"/>
  <mergeCells count="22">
    <mergeCell ref="A35:B35"/>
    <mergeCell ref="A8:A12"/>
    <mergeCell ref="C5:C7"/>
    <mergeCell ref="D5:D7"/>
    <mergeCell ref="E5:E7"/>
    <mergeCell ref="A5:B7"/>
    <mergeCell ref="A20:B20"/>
    <mergeCell ref="A21:B21"/>
    <mergeCell ref="A22:B22"/>
    <mergeCell ref="A23:B23"/>
    <mergeCell ref="A31:B31"/>
    <mergeCell ref="A14:B14"/>
    <mergeCell ref="A15:B15"/>
    <mergeCell ref="A16:B16"/>
    <mergeCell ref="A17:B17"/>
    <mergeCell ref="A19:B19"/>
    <mergeCell ref="A2:L2"/>
    <mergeCell ref="A3:E3"/>
    <mergeCell ref="A4:C4"/>
    <mergeCell ref="F6:K6"/>
    <mergeCell ref="A13:B13"/>
    <mergeCell ref="L6:L7"/>
  </mergeCells>
  <phoneticPr fontId="8" type="noConversion"/>
  <printOptions horizontalCentered="1"/>
  <pageMargins left="0" right="0" top="0.98425196850393704" bottom="0.78740157480314998" header="0.511811023622047" footer="0.511811023622047"/>
  <pageSetup paperSize="9" scale="62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showGridLines="0" showZeros="0" workbookViewId="0">
      <selection activeCell="K28" sqref="K28"/>
    </sheetView>
  </sheetViews>
  <sheetFormatPr defaultColWidth="7.25" defaultRowHeight="14.25"/>
  <cols>
    <col min="1" max="1" width="5.5" style="30" customWidth="1"/>
    <col min="2" max="3" width="4.875" style="30" customWidth="1"/>
    <col min="4" max="4" width="8.125" style="30" customWidth="1"/>
    <col min="5" max="5" width="24.5" style="30" customWidth="1"/>
    <col min="6" max="6" width="12.75" style="30" customWidth="1"/>
    <col min="7" max="7" width="10.875" style="30" customWidth="1"/>
    <col min="8" max="10" width="14.5" style="30" customWidth="1"/>
    <col min="11" max="13" width="10.875" style="30" customWidth="1"/>
    <col min="14" max="245" width="7.25" style="30" customWidth="1"/>
    <col min="246" max="16384" width="7.25" style="30"/>
  </cols>
  <sheetData>
    <row r="1" spans="1:13" ht="25.5" customHeight="1">
      <c r="A1" s="79"/>
      <c r="B1" s="79"/>
      <c r="C1" s="80"/>
      <c r="D1" s="81"/>
      <c r="E1" s="82"/>
      <c r="F1" s="83"/>
      <c r="G1" s="83"/>
      <c r="H1" s="83"/>
      <c r="I1" s="99"/>
      <c r="J1" s="83"/>
      <c r="K1" s="83"/>
      <c r="L1" s="83"/>
      <c r="M1" s="379" t="s">
        <v>417</v>
      </c>
    </row>
    <row r="2" spans="1:13" ht="21.75" customHeight="1">
      <c r="A2" s="334" t="s">
        <v>146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</row>
    <row r="3" spans="1:13" s="28" customFormat="1" ht="25.5" customHeight="1">
      <c r="A3" s="335" t="s">
        <v>2</v>
      </c>
      <c r="B3" s="336"/>
      <c r="C3" s="336"/>
      <c r="D3" s="336"/>
      <c r="E3" s="336"/>
      <c r="F3" s="36"/>
      <c r="G3" s="37"/>
      <c r="H3" s="37"/>
      <c r="I3" s="37"/>
      <c r="J3" s="37"/>
      <c r="K3" s="37"/>
      <c r="L3" s="37"/>
      <c r="M3" s="53" t="s">
        <v>3</v>
      </c>
    </row>
    <row r="4" spans="1:13" s="28" customFormat="1" ht="25.5" customHeight="1">
      <c r="A4" s="38" t="s">
        <v>43</v>
      </c>
      <c r="B4" s="39"/>
      <c r="C4" s="39"/>
      <c r="D4" s="337" t="s">
        <v>44</v>
      </c>
      <c r="E4" s="337" t="s">
        <v>45</v>
      </c>
      <c r="F4" s="337" t="s">
        <v>46</v>
      </c>
      <c r="G4" s="41" t="s">
        <v>93</v>
      </c>
      <c r="H4" s="41"/>
      <c r="I4" s="41"/>
      <c r="J4" s="54"/>
      <c r="K4" s="55" t="s">
        <v>94</v>
      </c>
      <c r="L4" s="41"/>
      <c r="M4" s="54"/>
    </row>
    <row r="5" spans="1:13" s="28" customFormat="1" ht="36" customHeight="1">
      <c r="A5" s="42" t="s">
        <v>50</v>
      </c>
      <c r="B5" s="43" t="s">
        <v>51</v>
      </c>
      <c r="C5" s="43" t="s">
        <v>52</v>
      </c>
      <c r="D5" s="337"/>
      <c r="E5" s="337"/>
      <c r="F5" s="337"/>
      <c r="G5" s="44" t="s">
        <v>18</v>
      </c>
      <c r="H5" s="40" t="s">
        <v>95</v>
      </c>
      <c r="I5" s="40" t="s">
        <v>96</v>
      </c>
      <c r="J5" s="40" t="s">
        <v>97</v>
      </c>
      <c r="K5" s="40" t="s">
        <v>18</v>
      </c>
      <c r="L5" s="40" t="s">
        <v>98</v>
      </c>
      <c r="M5" s="40" t="s">
        <v>99</v>
      </c>
    </row>
    <row r="6" spans="1:13" s="28" customFormat="1" ht="20.25" customHeight="1">
      <c r="A6" s="84"/>
      <c r="B6" s="85"/>
      <c r="C6" s="85"/>
      <c r="D6" s="86">
        <v>106001</v>
      </c>
      <c r="E6" s="87" t="s">
        <v>147</v>
      </c>
      <c r="F6" s="86">
        <v>1</v>
      </c>
      <c r="G6" s="88">
        <v>2</v>
      </c>
      <c r="H6" s="88">
        <v>3</v>
      </c>
      <c r="I6" s="88">
        <v>4</v>
      </c>
      <c r="J6" s="88">
        <v>5</v>
      </c>
      <c r="K6" s="88">
        <v>6</v>
      </c>
      <c r="L6" s="88">
        <v>7</v>
      </c>
      <c r="M6" s="88">
        <v>8</v>
      </c>
    </row>
    <row r="7" spans="1:13" s="29" customFormat="1" ht="27.6" customHeight="1">
      <c r="A7" s="89"/>
      <c r="B7" s="90"/>
      <c r="C7" s="90"/>
      <c r="D7" s="91"/>
      <c r="E7" s="92" t="s">
        <v>9</v>
      </c>
      <c r="F7" s="93">
        <f>G7+K7</f>
        <v>388.21000000000004</v>
      </c>
      <c r="G7" s="93">
        <f>H7+I7+J7</f>
        <v>265.55</v>
      </c>
      <c r="H7" s="94">
        <f>H8+H16+H24+H27</f>
        <v>256.2</v>
      </c>
      <c r="I7" s="94">
        <v>7.85</v>
      </c>
      <c r="J7" s="94">
        <f>J8+J16+J24+J27</f>
        <v>1.5</v>
      </c>
      <c r="K7" s="97">
        <f>K8+K16+K24+K27</f>
        <v>122.66000000000001</v>
      </c>
      <c r="L7" s="100"/>
      <c r="M7" s="100">
        <f>M8</f>
        <v>122.66000000000001</v>
      </c>
    </row>
    <row r="8" spans="1:13" s="28" customFormat="1" ht="20.100000000000001" customHeight="1">
      <c r="A8" s="95" t="s">
        <v>57</v>
      </c>
      <c r="B8" s="95"/>
      <c r="C8" s="95"/>
      <c r="D8" s="95"/>
      <c r="E8" s="96" t="s">
        <v>58</v>
      </c>
      <c r="F8" s="93">
        <f t="shared" ref="F8:F21" si="0">G8+K8</f>
        <v>338.72</v>
      </c>
      <c r="G8" s="93">
        <f t="shared" ref="G8:G21" si="1">H8+I8+J8</f>
        <v>216.06</v>
      </c>
      <c r="H8" s="93">
        <f>H9</f>
        <v>208.21</v>
      </c>
      <c r="I8" s="101">
        <v>7.85</v>
      </c>
      <c r="J8" s="94"/>
      <c r="K8" s="100">
        <f>M8</f>
        <v>122.66000000000001</v>
      </c>
      <c r="L8" s="100"/>
      <c r="M8" s="100">
        <f>M11+M12+M13+M14+M15</f>
        <v>122.66000000000001</v>
      </c>
    </row>
    <row r="9" spans="1:13" s="28" customFormat="1" ht="20.100000000000001" customHeight="1">
      <c r="A9" s="95" t="s">
        <v>57</v>
      </c>
      <c r="B9" s="95" t="s">
        <v>59</v>
      </c>
      <c r="C9" s="95"/>
      <c r="D9" s="95"/>
      <c r="E9" s="96" t="s">
        <v>60</v>
      </c>
      <c r="F9" s="93">
        <f t="shared" si="0"/>
        <v>216.06</v>
      </c>
      <c r="G9" s="93">
        <f t="shared" si="1"/>
        <v>216.06</v>
      </c>
      <c r="H9" s="93">
        <f>H10</f>
        <v>208.21</v>
      </c>
      <c r="I9" s="93">
        <v>7.85</v>
      </c>
      <c r="J9" s="94"/>
      <c r="K9" s="100">
        <f t="shared" ref="K9:K15" si="2">M9</f>
        <v>0</v>
      </c>
      <c r="L9" s="100"/>
      <c r="M9" s="100"/>
    </row>
    <row r="10" spans="1:13" s="28" customFormat="1" ht="20.100000000000001" customHeight="1">
      <c r="A10" s="95" t="s">
        <v>57</v>
      </c>
      <c r="B10" s="95" t="s">
        <v>59</v>
      </c>
      <c r="C10" s="95" t="s">
        <v>61</v>
      </c>
      <c r="D10" s="95"/>
      <c r="E10" s="96" t="s">
        <v>62</v>
      </c>
      <c r="F10" s="93">
        <f t="shared" si="0"/>
        <v>216.06</v>
      </c>
      <c r="G10" s="93">
        <f t="shared" si="1"/>
        <v>216.06</v>
      </c>
      <c r="H10" s="93">
        <v>208.21</v>
      </c>
      <c r="I10" s="101">
        <v>7.85</v>
      </c>
      <c r="J10" s="101"/>
      <c r="K10" s="100">
        <f t="shared" si="2"/>
        <v>0</v>
      </c>
      <c r="L10" s="100"/>
      <c r="M10" s="100"/>
    </row>
    <row r="11" spans="1:13" s="28" customFormat="1" ht="20.100000000000001" customHeight="1">
      <c r="A11" s="95" t="s">
        <v>57</v>
      </c>
      <c r="B11" s="95" t="s">
        <v>59</v>
      </c>
      <c r="C11" s="95" t="s">
        <v>63</v>
      </c>
      <c r="D11" s="95"/>
      <c r="E11" s="96" t="s">
        <v>64</v>
      </c>
      <c r="F11" s="93">
        <f t="shared" si="0"/>
        <v>40</v>
      </c>
      <c r="G11" s="93">
        <f t="shared" si="1"/>
        <v>0</v>
      </c>
      <c r="H11" s="97"/>
      <c r="I11" s="101"/>
      <c r="J11" s="101"/>
      <c r="K11" s="100">
        <f t="shared" si="2"/>
        <v>40</v>
      </c>
      <c r="L11" s="100"/>
      <c r="M11" s="102">
        <v>40</v>
      </c>
    </row>
    <row r="12" spans="1:13" s="28" customFormat="1" ht="20.100000000000001" customHeight="1">
      <c r="A12" s="95" t="s">
        <v>57</v>
      </c>
      <c r="B12" s="95" t="s">
        <v>59</v>
      </c>
      <c r="C12" s="95" t="s">
        <v>59</v>
      </c>
      <c r="D12" s="95"/>
      <c r="E12" s="96" t="s">
        <v>65</v>
      </c>
      <c r="F12" s="93">
        <f t="shared" si="0"/>
        <v>64.260000000000005</v>
      </c>
      <c r="G12" s="93">
        <f t="shared" si="1"/>
        <v>0</v>
      </c>
      <c r="H12" s="97"/>
      <c r="I12" s="101"/>
      <c r="J12" s="101"/>
      <c r="K12" s="100">
        <f t="shared" si="2"/>
        <v>64.260000000000005</v>
      </c>
      <c r="L12" s="100"/>
      <c r="M12" s="102">
        <v>64.260000000000005</v>
      </c>
    </row>
    <row r="13" spans="1:13" s="28" customFormat="1" ht="20.100000000000001" customHeight="1">
      <c r="A13" s="95" t="s">
        <v>57</v>
      </c>
      <c r="B13" s="95" t="s">
        <v>59</v>
      </c>
      <c r="C13" s="95" t="s">
        <v>66</v>
      </c>
      <c r="D13" s="95"/>
      <c r="E13" s="96" t="s">
        <v>67</v>
      </c>
      <c r="F13" s="93">
        <f t="shared" si="0"/>
        <v>10</v>
      </c>
      <c r="G13" s="93">
        <f t="shared" si="1"/>
        <v>0</v>
      </c>
      <c r="H13" s="97"/>
      <c r="I13" s="101"/>
      <c r="J13" s="101"/>
      <c r="K13" s="100">
        <f t="shared" si="2"/>
        <v>10</v>
      </c>
      <c r="L13" s="100"/>
      <c r="M13" s="102">
        <v>10</v>
      </c>
    </row>
    <row r="14" spans="1:13" s="28" customFormat="1" ht="20.100000000000001" customHeight="1">
      <c r="A14" s="95" t="s">
        <v>57</v>
      </c>
      <c r="B14" s="95" t="s">
        <v>59</v>
      </c>
      <c r="C14" s="95" t="s">
        <v>68</v>
      </c>
      <c r="D14" s="95"/>
      <c r="E14" s="96" t="s">
        <v>69</v>
      </c>
      <c r="F14" s="93">
        <f t="shared" si="0"/>
        <v>0</v>
      </c>
      <c r="G14" s="93">
        <f t="shared" si="1"/>
        <v>0</v>
      </c>
      <c r="H14" s="97"/>
      <c r="I14" s="101"/>
      <c r="J14" s="101"/>
      <c r="K14" s="100">
        <f t="shared" si="2"/>
        <v>0</v>
      </c>
      <c r="L14" s="100"/>
      <c r="M14" s="102"/>
    </row>
    <row r="15" spans="1:13" s="28" customFormat="1" ht="20.100000000000001" customHeight="1">
      <c r="A15" s="95" t="s">
        <v>57</v>
      </c>
      <c r="B15" s="95" t="s">
        <v>59</v>
      </c>
      <c r="C15" s="95" t="s">
        <v>70</v>
      </c>
      <c r="D15" s="95"/>
      <c r="E15" s="96" t="s">
        <v>71</v>
      </c>
      <c r="F15" s="93">
        <f t="shared" si="0"/>
        <v>8.4</v>
      </c>
      <c r="G15" s="93">
        <f t="shared" si="1"/>
        <v>0</v>
      </c>
      <c r="H15" s="97"/>
      <c r="I15" s="101"/>
      <c r="J15" s="101"/>
      <c r="K15" s="100">
        <f t="shared" si="2"/>
        <v>8.4</v>
      </c>
      <c r="L15" s="100"/>
      <c r="M15" s="102">
        <v>8.4</v>
      </c>
    </row>
    <row r="16" spans="1:13" s="28" customFormat="1" ht="20.100000000000001" customHeight="1">
      <c r="A16" s="95" t="s">
        <v>72</v>
      </c>
      <c r="B16" s="95"/>
      <c r="C16" s="95"/>
      <c r="D16" s="95"/>
      <c r="E16" s="96" t="s">
        <v>100</v>
      </c>
      <c r="F16" s="93">
        <f t="shared" si="0"/>
        <v>23.060000000000002</v>
      </c>
      <c r="G16" s="93">
        <f t="shared" si="1"/>
        <v>23.060000000000002</v>
      </c>
      <c r="H16" s="97">
        <f>H17+H20+H22</f>
        <v>21.560000000000002</v>
      </c>
      <c r="I16" s="101"/>
      <c r="J16" s="93">
        <f>J17</f>
        <v>1.5</v>
      </c>
      <c r="K16" s="100"/>
      <c r="L16" s="100"/>
      <c r="M16" s="100"/>
    </row>
    <row r="17" spans="1:13" s="78" customFormat="1" ht="20.100000000000001" customHeight="1">
      <c r="A17" s="95" t="s">
        <v>72</v>
      </c>
      <c r="B17" s="95" t="s">
        <v>59</v>
      </c>
      <c r="C17" s="95"/>
      <c r="D17" s="95"/>
      <c r="E17" s="96" t="s">
        <v>101</v>
      </c>
      <c r="F17" s="93">
        <f t="shared" si="0"/>
        <v>22.64</v>
      </c>
      <c r="G17" s="93">
        <f t="shared" si="1"/>
        <v>22.64</v>
      </c>
      <c r="H17" s="93">
        <f>H18+H19</f>
        <v>21.14</v>
      </c>
      <c r="I17" s="101"/>
      <c r="J17" s="101">
        <v>1.5</v>
      </c>
      <c r="K17" s="94">
        <f>M17</f>
        <v>0</v>
      </c>
      <c r="L17" s="94"/>
      <c r="M17" s="94"/>
    </row>
    <row r="18" spans="1:13" s="28" customFormat="1" ht="20.100000000000001" customHeight="1">
      <c r="A18" s="95" t="s">
        <v>72</v>
      </c>
      <c r="B18" s="95" t="s">
        <v>59</v>
      </c>
      <c r="C18" s="95" t="s">
        <v>61</v>
      </c>
      <c r="D18" s="95"/>
      <c r="E18" s="96" t="s">
        <v>148</v>
      </c>
      <c r="F18" s="93">
        <f t="shared" si="0"/>
        <v>1.5</v>
      </c>
      <c r="G18" s="93">
        <f t="shared" si="1"/>
        <v>1.5</v>
      </c>
      <c r="H18" s="93"/>
      <c r="I18" s="101"/>
      <c r="J18" s="101">
        <v>1.5</v>
      </c>
      <c r="K18" s="100"/>
      <c r="L18" s="100"/>
      <c r="M18" s="100"/>
    </row>
    <row r="19" spans="1:13" s="28" customFormat="1" ht="20.100000000000001" customHeight="1">
      <c r="A19" s="95" t="s">
        <v>72</v>
      </c>
      <c r="B19" s="95" t="s">
        <v>59</v>
      </c>
      <c r="C19" s="95" t="s">
        <v>59</v>
      </c>
      <c r="D19" s="95" t="s">
        <v>103</v>
      </c>
      <c r="E19" s="96" t="s">
        <v>104</v>
      </c>
      <c r="F19" s="93">
        <f t="shared" si="0"/>
        <v>21.14</v>
      </c>
      <c r="G19" s="93">
        <f t="shared" si="1"/>
        <v>21.14</v>
      </c>
      <c r="H19" s="93">
        <v>21.14</v>
      </c>
      <c r="I19" s="101"/>
      <c r="J19" s="101"/>
      <c r="K19" s="100"/>
      <c r="L19" s="100"/>
      <c r="M19" s="100"/>
    </row>
    <row r="20" spans="1:13" s="28" customFormat="1" ht="20.100000000000001" customHeight="1">
      <c r="A20" s="95" t="s">
        <v>72</v>
      </c>
      <c r="B20" s="95" t="s">
        <v>77</v>
      </c>
      <c r="C20" s="95"/>
      <c r="D20" s="95"/>
      <c r="E20" s="96" t="s">
        <v>105</v>
      </c>
      <c r="F20" s="93">
        <f t="shared" si="0"/>
        <v>0</v>
      </c>
      <c r="G20" s="93">
        <f t="shared" si="1"/>
        <v>0</v>
      </c>
      <c r="H20" s="93"/>
      <c r="I20" s="103"/>
      <c r="J20" s="103"/>
      <c r="K20" s="104"/>
      <c r="L20" s="104"/>
      <c r="M20" s="104"/>
    </row>
    <row r="21" spans="1:13" s="28" customFormat="1" ht="20.100000000000001" customHeight="1">
      <c r="A21" s="95" t="s">
        <v>72</v>
      </c>
      <c r="B21" s="95" t="s">
        <v>77</v>
      </c>
      <c r="C21" s="95" t="s">
        <v>59</v>
      </c>
      <c r="D21" s="95"/>
      <c r="E21" s="96" t="s">
        <v>149</v>
      </c>
      <c r="F21" s="93">
        <f t="shared" si="0"/>
        <v>0</v>
      </c>
      <c r="G21" s="93">
        <f t="shared" si="1"/>
        <v>0</v>
      </c>
      <c r="H21" s="93"/>
      <c r="I21" s="103"/>
      <c r="J21" s="103"/>
      <c r="K21" s="104"/>
      <c r="L21" s="104"/>
      <c r="M21" s="104"/>
    </row>
    <row r="22" spans="1:13" s="28" customFormat="1" ht="20.100000000000001" customHeight="1">
      <c r="A22" s="95" t="s">
        <v>72</v>
      </c>
      <c r="B22" s="95" t="s">
        <v>79</v>
      </c>
      <c r="C22" s="95"/>
      <c r="D22" s="95"/>
      <c r="E22" s="96" t="s">
        <v>81</v>
      </c>
      <c r="F22" s="93">
        <f>G22</f>
        <v>0.42</v>
      </c>
      <c r="G22" s="93">
        <f>H22</f>
        <v>0.42</v>
      </c>
      <c r="H22" s="93">
        <v>0.42</v>
      </c>
      <c r="I22" s="103"/>
      <c r="J22" s="103"/>
      <c r="K22" s="104"/>
      <c r="L22" s="104"/>
      <c r="M22" s="104"/>
    </row>
    <row r="23" spans="1:13" s="28" customFormat="1" ht="20.100000000000001" customHeight="1">
      <c r="A23" s="95" t="s">
        <v>72</v>
      </c>
      <c r="B23" s="95" t="s">
        <v>79</v>
      </c>
      <c r="C23" s="95" t="s">
        <v>61</v>
      </c>
      <c r="D23" s="95"/>
      <c r="E23" s="96" t="s">
        <v>81</v>
      </c>
      <c r="F23" s="93">
        <f>G23</f>
        <v>0.42</v>
      </c>
      <c r="G23" s="93">
        <f>H23</f>
        <v>0.42</v>
      </c>
      <c r="H23" s="93">
        <v>0.42</v>
      </c>
      <c r="I23" s="103"/>
      <c r="J23" s="103"/>
      <c r="K23" s="104"/>
      <c r="L23" s="104"/>
      <c r="M23" s="104"/>
    </row>
    <row r="24" spans="1:13" s="28" customFormat="1" ht="20.100000000000001" customHeight="1">
      <c r="A24" s="95" t="s">
        <v>82</v>
      </c>
      <c r="B24" s="95"/>
      <c r="C24" s="95"/>
      <c r="D24" s="95"/>
      <c r="E24" s="96" t="s">
        <v>83</v>
      </c>
      <c r="F24" s="93">
        <f t="shared" ref="F24:F29" si="3">G24+K24</f>
        <v>10.57</v>
      </c>
      <c r="G24" s="93">
        <f t="shared" ref="G24:G29" si="4">H24+I24+J24</f>
        <v>10.57</v>
      </c>
      <c r="H24" s="93">
        <v>10.57</v>
      </c>
      <c r="I24" s="103"/>
      <c r="J24" s="103"/>
      <c r="K24" s="104"/>
      <c r="L24" s="104"/>
      <c r="M24" s="104"/>
    </row>
    <row r="25" spans="1:13" s="28" customFormat="1" ht="20.100000000000001" customHeight="1">
      <c r="A25" s="95" t="s">
        <v>82</v>
      </c>
      <c r="B25" s="95" t="s">
        <v>77</v>
      </c>
      <c r="C25" s="95"/>
      <c r="D25" s="95"/>
      <c r="E25" s="96" t="s">
        <v>107</v>
      </c>
      <c r="F25" s="93">
        <f t="shared" si="3"/>
        <v>10.57</v>
      </c>
      <c r="G25" s="93">
        <f t="shared" si="4"/>
        <v>10.57</v>
      </c>
      <c r="H25" s="93">
        <v>10.57</v>
      </c>
      <c r="I25" s="103"/>
      <c r="J25" s="103"/>
      <c r="K25" s="104"/>
      <c r="L25" s="104"/>
      <c r="M25" s="104"/>
    </row>
    <row r="26" spans="1:13" s="28" customFormat="1" ht="20.100000000000001" customHeight="1">
      <c r="A26" s="95" t="s">
        <v>82</v>
      </c>
      <c r="B26" s="95" t="s">
        <v>77</v>
      </c>
      <c r="C26" s="95" t="s">
        <v>61</v>
      </c>
      <c r="D26" s="95" t="s">
        <v>103</v>
      </c>
      <c r="E26" s="96" t="s">
        <v>108</v>
      </c>
      <c r="F26" s="93">
        <f t="shared" si="3"/>
        <v>10.57</v>
      </c>
      <c r="G26" s="93">
        <f t="shared" si="4"/>
        <v>10.57</v>
      </c>
      <c r="H26" s="93">
        <v>10.57</v>
      </c>
      <c r="I26" s="103"/>
      <c r="J26" s="103"/>
      <c r="K26" s="104"/>
      <c r="L26" s="104"/>
      <c r="M26" s="104"/>
    </row>
    <row r="27" spans="1:13" s="28" customFormat="1" ht="20.100000000000001" customHeight="1">
      <c r="A27" s="95" t="s">
        <v>86</v>
      </c>
      <c r="B27" s="95"/>
      <c r="C27" s="95"/>
      <c r="D27" s="95"/>
      <c r="E27" s="96" t="s">
        <v>109</v>
      </c>
      <c r="F27" s="93">
        <f t="shared" si="3"/>
        <v>15.86</v>
      </c>
      <c r="G27" s="93">
        <f t="shared" si="4"/>
        <v>15.86</v>
      </c>
      <c r="H27" s="93">
        <v>15.86</v>
      </c>
      <c r="I27" s="103"/>
      <c r="J27" s="103"/>
      <c r="K27" s="104"/>
      <c r="L27" s="104"/>
      <c r="M27" s="104"/>
    </row>
    <row r="28" spans="1:13" s="28" customFormat="1" ht="20.100000000000001" customHeight="1">
      <c r="A28" s="95" t="s">
        <v>86</v>
      </c>
      <c r="B28" s="95" t="s">
        <v>88</v>
      </c>
      <c r="C28" s="95"/>
      <c r="D28" s="95"/>
      <c r="E28" s="96" t="s">
        <v>110</v>
      </c>
      <c r="F28" s="93">
        <f t="shared" si="3"/>
        <v>15.86</v>
      </c>
      <c r="G28" s="93">
        <f t="shared" si="4"/>
        <v>15.86</v>
      </c>
      <c r="H28" s="93">
        <v>15.86</v>
      </c>
      <c r="I28" s="103"/>
      <c r="J28" s="103"/>
      <c r="K28" s="104"/>
      <c r="L28" s="104"/>
      <c r="M28" s="104"/>
    </row>
    <row r="29" spans="1:13" s="28" customFormat="1" ht="20.100000000000001" customHeight="1">
      <c r="A29" s="95" t="s">
        <v>86</v>
      </c>
      <c r="B29" s="95" t="s">
        <v>88</v>
      </c>
      <c r="C29" s="95" t="s">
        <v>61</v>
      </c>
      <c r="D29" s="95" t="s">
        <v>103</v>
      </c>
      <c r="E29" s="96" t="s">
        <v>111</v>
      </c>
      <c r="F29" s="93">
        <f t="shared" si="3"/>
        <v>15.85</v>
      </c>
      <c r="G29" s="93">
        <f t="shared" si="4"/>
        <v>15.85</v>
      </c>
      <c r="H29" s="93">
        <v>15.85</v>
      </c>
      <c r="I29" s="103"/>
      <c r="J29" s="103"/>
      <c r="K29" s="104"/>
      <c r="L29" s="104"/>
      <c r="M29" s="104"/>
    </row>
    <row r="30" spans="1:13">
      <c r="H30" s="98"/>
      <c r="I30" s="98"/>
      <c r="J30" s="98"/>
    </row>
    <row r="31" spans="1:13">
      <c r="H31" s="98"/>
      <c r="I31" s="98"/>
      <c r="J31" s="98"/>
    </row>
    <row r="32" spans="1:13">
      <c r="H32" s="98"/>
      <c r="I32" s="98"/>
      <c r="J32" s="98"/>
    </row>
    <row r="33" spans="8:10">
      <c r="H33" s="98"/>
      <c r="I33" s="98"/>
      <c r="J33" s="98"/>
    </row>
    <row r="34" spans="8:10">
      <c r="H34" s="98"/>
      <c r="I34" s="98"/>
      <c r="J34" s="98"/>
    </row>
    <row r="35" spans="8:10">
      <c r="H35" s="98"/>
      <c r="I35" s="98"/>
      <c r="J35" s="98"/>
    </row>
    <row r="36" spans="8:10">
      <c r="H36" s="98"/>
      <c r="I36" s="98"/>
      <c r="J36" s="98"/>
    </row>
  </sheetData>
  <sheetProtection formatCells="0" formatColumns="0" formatRows="0"/>
  <mergeCells count="5">
    <mergeCell ref="A2:M2"/>
    <mergeCell ref="A3:E3"/>
    <mergeCell ref="D4:D5"/>
    <mergeCell ref="E4:E5"/>
    <mergeCell ref="F4:F5"/>
  </mergeCells>
  <phoneticPr fontId="8" type="noConversion"/>
  <printOptions horizontalCentered="1"/>
  <pageMargins left="0" right="0" top="0.59027777777777801" bottom="0.39305555555555599" header="0" footer="0"/>
  <pageSetup paperSize="9" scale="64" orientation="portrait" horizontalDpi="360" verticalDpi="36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showGridLines="0" showZeros="0" tabSelected="1" workbookViewId="0">
      <selection activeCell="H4" sqref="H4"/>
    </sheetView>
  </sheetViews>
  <sheetFormatPr defaultColWidth="6.875" defaultRowHeight="11.25"/>
  <cols>
    <col min="1" max="1" width="8" style="71" customWidth="1"/>
    <col min="2" max="2" width="8.75" style="71" customWidth="1"/>
    <col min="3" max="3" width="15.875" style="71" customWidth="1"/>
    <col min="4" max="4" width="18.375" style="71" customWidth="1"/>
    <col min="5" max="5" width="25.5" style="71" customWidth="1"/>
    <col min="6" max="175" width="6.875" style="71" customWidth="1"/>
    <col min="176" max="16384" width="6.875" style="71"/>
  </cols>
  <sheetData>
    <row r="1" spans="1:5" ht="18.75" customHeight="1">
      <c r="A1" s="253"/>
      <c r="B1" s="253"/>
      <c r="E1" s="380" t="s">
        <v>418</v>
      </c>
    </row>
    <row r="2" spans="1:5" ht="25.5" customHeight="1">
      <c r="A2" s="338" t="s">
        <v>150</v>
      </c>
      <c r="B2" s="338"/>
      <c r="C2" s="338"/>
      <c r="D2" s="338"/>
      <c r="E2" s="338"/>
    </row>
    <row r="3" spans="1:5" ht="29.25" customHeight="1">
      <c r="A3" s="339" t="s">
        <v>151</v>
      </c>
      <c r="B3" s="340"/>
      <c r="C3" s="340"/>
      <c r="D3" s="340"/>
      <c r="E3" s="340"/>
    </row>
    <row r="4" spans="1:5" s="69" customFormat="1" ht="22.5" customHeight="1">
      <c r="A4" s="341" t="s">
        <v>43</v>
      </c>
      <c r="B4" s="341"/>
      <c r="C4" s="345" t="s">
        <v>152</v>
      </c>
      <c r="D4" s="342" t="s">
        <v>13</v>
      </c>
      <c r="E4" s="342"/>
    </row>
    <row r="5" spans="1:5" s="69" customFormat="1" ht="18" customHeight="1">
      <c r="A5" s="343" t="s">
        <v>50</v>
      </c>
      <c r="B5" s="343" t="s">
        <v>51</v>
      </c>
      <c r="C5" s="345"/>
      <c r="D5" s="346" t="s">
        <v>18</v>
      </c>
      <c r="E5" s="346" t="s">
        <v>19</v>
      </c>
    </row>
    <row r="6" spans="1:5" s="69" customFormat="1" ht="16.5" customHeight="1">
      <c r="A6" s="344"/>
      <c r="B6" s="344"/>
      <c r="C6" s="345"/>
      <c r="D6" s="346"/>
      <c r="E6" s="346"/>
    </row>
    <row r="7" spans="1:5" s="69" customFormat="1" ht="16.5" customHeight="1">
      <c r="A7" s="72" t="s">
        <v>55</v>
      </c>
      <c r="B7" s="72" t="s">
        <v>55</v>
      </c>
      <c r="C7" s="73" t="s">
        <v>55</v>
      </c>
      <c r="D7" s="74">
        <v>1</v>
      </c>
      <c r="E7" s="74">
        <v>2</v>
      </c>
    </row>
    <row r="8" spans="1:5" s="70" customFormat="1" ht="26.45" customHeight="1">
      <c r="A8" s="75"/>
      <c r="B8" s="76"/>
      <c r="C8" s="76" t="s">
        <v>9</v>
      </c>
      <c r="D8" s="77">
        <f t="shared" ref="D8:D48" si="0">E8</f>
        <v>265.55000000000007</v>
      </c>
      <c r="E8" s="77">
        <f>E9+E18+E46</f>
        <v>265.55000000000007</v>
      </c>
    </row>
    <row r="9" spans="1:5" s="69" customFormat="1" ht="26.45" customHeight="1">
      <c r="A9" s="75" t="s">
        <v>153</v>
      </c>
      <c r="B9" s="76"/>
      <c r="C9" s="76" t="s">
        <v>95</v>
      </c>
      <c r="D9" s="77">
        <f t="shared" si="0"/>
        <v>256.20000000000005</v>
      </c>
      <c r="E9" s="77">
        <f>E10+E11+E12+E13+E14+E17+E15+E16</f>
        <v>256.20000000000005</v>
      </c>
    </row>
    <row r="10" spans="1:5" s="69" customFormat="1" ht="26.45" customHeight="1">
      <c r="A10" s="75" t="s">
        <v>154</v>
      </c>
      <c r="B10" s="76" t="s">
        <v>61</v>
      </c>
      <c r="C10" s="76" t="s">
        <v>155</v>
      </c>
      <c r="D10" s="77">
        <v>118.12</v>
      </c>
      <c r="E10" s="77">
        <v>118.12</v>
      </c>
    </row>
    <row r="11" spans="1:5" s="69" customFormat="1" ht="26.45" customHeight="1">
      <c r="A11" s="75" t="s">
        <v>154</v>
      </c>
      <c r="B11" s="76" t="s">
        <v>88</v>
      </c>
      <c r="C11" s="76" t="s">
        <v>156</v>
      </c>
      <c r="D11" s="77">
        <f t="shared" si="0"/>
        <v>21.56</v>
      </c>
      <c r="E11" s="77">
        <v>21.56</v>
      </c>
    </row>
    <row r="12" spans="1:5" s="69" customFormat="1" ht="26.45" customHeight="1">
      <c r="A12" s="75" t="s">
        <v>154</v>
      </c>
      <c r="B12" s="76" t="s">
        <v>63</v>
      </c>
      <c r="C12" s="76" t="s">
        <v>157</v>
      </c>
      <c r="D12" s="77">
        <v>54.52</v>
      </c>
      <c r="E12" s="77">
        <v>54.52</v>
      </c>
    </row>
    <row r="13" spans="1:5" s="69" customFormat="1" ht="26.45" customHeight="1">
      <c r="A13" s="75" t="s">
        <v>401</v>
      </c>
      <c r="B13" s="76" t="s">
        <v>402</v>
      </c>
      <c r="C13" s="76" t="s">
        <v>403</v>
      </c>
      <c r="D13" s="77">
        <v>12.09</v>
      </c>
      <c r="E13" s="77">
        <v>12.09</v>
      </c>
    </row>
    <row r="14" spans="1:5" s="69" customFormat="1" ht="26.45" customHeight="1">
      <c r="A14" s="75" t="s">
        <v>154</v>
      </c>
      <c r="B14" s="76" t="s">
        <v>70</v>
      </c>
      <c r="C14" s="76" t="s">
        <v>158</v>
      </c>
      <c r="D14" s="77">
        <v>23.06</v>
      </c>
      <c r="E14" s="77">
        <v>23.06</v>
      </c>
    </row>
    <row r="15" spans="1:5" s="69" customFormat="1" ht="26.45" customHeight="1">
      <c r="A15" s="75" t="s">
        <v>154</v>
      </c>
      <c r="B15" s="76" t="s">
        <v>159</v>
      </c>
      <c r="C15" s="76" t="s">
        <v>160</v>
      </c>
      <c r="D15" s="77">
        <f t="shared" si="0"/>
        <v>10.57</v>
      </c>
      <c r="E15" s="77">
        <v>10.57</v>
      </c>
    </row>
    <row r="16" spans="1:5" s="69" customFormat="1" ht="26.45" customHeight="1">
      <c r="A16" s="75" t="s">
        <v>154</v>
      </c>
      <c r="B16" s="76" t="s">
        <v>161</v>
      </c>
      <c r="C16" s="76" t="s">
        <v>162</v>
      </c>
      <c r="D16" s="77">
        <f t="shared" si="0"/>
        <v>0.42</v>
      </c>
      <c r="E16" s="77">
        <v>0.42</v>
      </c>
    </row>
    <row r="17" spans="1:5" s="69" customFormat="1" ht="26.45" customHeight="1">
      <c r="A17" s="75" t="s">
        <v>154</v>
      </c>
      <c r="B17" s="76" t="s">
        <v>163</v>
      </c>
      <c r="C17" s="76" t="s">
        <v>164</v>
      </c>
      <c r="D17" s="77">
        <f t="shared" si="0"/>
        <v>15.86</v>
      </c>
      <c r="E17" s="77">
        <v>15.86</v>
      </c>
    </row>
    <row r="18" spans="1:5" s="69" customFormat="1" ht="26.45" customHeight="1">
      <c r="A18" s="75" t="s">
        <v>165</v>
      </c>
      <c r="B18" s="76"/>
      <c r="C18" s="76" t="s">
        <v>166</v>
      </c>
      <c r="D18" s="77">
        <f t="shared" si="0"/>
        <v>7.85</v>
      </c>
      <c r="E18" s="77">
        <f>E19+E41</f>
        <v>7.85</v>
      </c>
    </row>
    <row r="19" spans="1:5" s="69" customFormat="1" ht="26.45" customHeight="1">
      <c r="A19" s="75" t="s">
        <v>167</v>
      </c>
      <c r="B19" s="76" t="s">
        <v>61</v>
      </c>
      <c r="C19" s="76" t="s">
        <v>168</v>
      </c>
      <c r="D19" s="77">
        <f t="shared" si="0"/>
        <v>5.8</v>
      </c>
      <c r="E19" s="77">
        <v>5.8</v>
      </c>
    </row>
    <row r="20" spans="1:5" s="69" customFormat="1" ht="26.45" customHeight="1">
      <c r="A20" s="75" t="s">
        <v>167</v>
      </c>
      <c r="B20" s="76" t="s">
        <v>88</v>
      </c>
      <c r="C20" s="76" t="s">
        <v>169</v>
      </c>
      <c r="D20" s="77">
        <f t="shared" si="0"/>
        <v>0</v>
      </c>
      <c r="E20" s="77"/>
    </row>
    <row r="21" spans="1:5" s="69" customFormat="1" ht="26.45" customHeight="1">
      <c r="A21" s="75" t="s">
        <v>167</v>
      </c>
      <c r="B21" s="76" t="s">
        <v>63</v>
      </c>
      <c r="C21" s="76" t="s">
        <v>170</v>
      </c>
      <c r="D21" s="77">
        <f t="shared" si="0"/>
        <v>0</v>
      </c>
      <c r="E21" s="77"/>
    </row>
    <row r="22" spans="1:5" s="69" customFormat="1" ht="26.45" customHeight="1">
      <c r="A22" s="75" t="s">
        <v>167</v>
      </c>
      <c r="B22" s="76" t="s">
        <v>171</v>
      </c>
      <c r="C22" s="76" t="s">
        <v>172</v>
      </c>
      <c r="D22" s="77">
        <f t="shared" si="0"/>
        <v>0</v>
      </c>
      <c r="E22" s="77"/>
    </row>
    <row r="23" spans="1:5" s="69" customFormat="1" ht="26.45" customHeight="1">
      <c r="A23" s="75" t="s">
        <v>167</v>
      </c>
      <c r="B23" s="76" t="s">
        <v>59</v>
      </c>
      <c r="C23" s="76" t="s">
        <v>173</v>
      </c>
      <c r="D23" s="77">
        <f t="shared" si="0"/>
        <v>0</v>
      </c>
      <c r="E23" s="77"/>
    </row>
    <row r="24" spans="1:5" s="69" customFormat="1" ht="26.45" customHeight="1">
      <c r="A24" s="75" t="s">
        <v>167</v>
      </c>
      <c r="B24" s="76" t="s">
        <v>66</v>
      </c>
      <c r="C24" s="76" t="s">
        <v>174</v>
      </c>
      <c r="D24" s="77">
        <f t="shared" si="0"/>
        <v>0</v>
      </c>
      <c r="E24" s="77"/>
    </row>
    <row r="25" spans="1:5" s="69" customFormat="1" ht="26.45" customHeight="1">
      <c r="A25" s="75" t="s">
        <v>167</v>
      </c>
      <c r="B25" s="76" t="s">
        <v>68</v>
      </c>
      <c r="C25" s="76" t="s">
        <v>175</v>
      </c>
      <c r="D25" s="77">
        <f t="shared" si="0"/>
        <v>0</v>
      </c>
      <c r="E25" s="77"/>
    </row>
    <row r="26" spans="1:5" s="69" customFormat="1" ht="26.45" customHeight="1">
      <c r="A26" s="75" t="s">
        <v>167</v>
      </c>
      <c r="B26" s="76" t="s">
        <v>70</v>
      </c>
      <c r="C26" s="76" t="s">
        <v>176</v>
      </c>
      <c r="D26" s="77">
        <f t="shared" si="0"/>
        <v>0</v>
      </c>
      <c r="E26" s="77"/>
    </row>
    <row r="27" spans="1:5" s="69" customFormat="1" ht="26.45" customHeight="1">
      <c r="A27" s="75" t="s">
        <v>167</v>
      </c>
      <c r="B27" s="76" t="s">
        <v>177</v>
      </c>
      <c r="C27" s="76" t="s">
        <v>178</v>
      </c>
      <c r="D27" s="77">
        <f t="shared" si="0"/>
        <v>0</v>
      </c>
      <c r="E27" s="77"/>
    </row>
    <row r="28" spans="1:5" s="69" customFormat="1" ht="26.45" customHeight="1">
      <c r="A28" s="75" t="s">
        <v>167</v>
      </c>
      <c r="B28" s="76" t="s">
        <v>77</v>
      </c>
      <c r="C28" s="76" t="s">
        <v>179</v>
      </c>
      <c r="D28" s="77">
        <f t="shared" si="0"/>
        <v>0</v>
      </c>
      <c r="E28" s="77"/>
    </row>
    <row r="29" spans="1:5" s="69" customFormat="1" ht="26.45" customHeight="1">
      <c r="A29" s="75" t="s">
        <v>167</v>
      </c>
      <c r="B29" s="76" t="s">
        <v>161</v>
      </c>
      <c r="C29" s="76" t="s">
        <v>180</v>
      </c>
      <c r="D29" s="77">
        <f t="shared" si="0"/>
        <v>0</v>
      </c>
      <c r="E29" s="77"/>
    </row>
    <row r="30" spans="1:5" s="69" customFormat="1" ht="26.45" customHeight="1">
      <c r="A30" s="75" t="s">
        <v>167</v>
      </c>
      <c r="B30" s="76" t="s">
        <v>163</v>
      </c>
      <c r="C30" s="76" t="s">
        <v>181</v>
      </c>
      <c r="D30" s="77">
        <f t="shared" si="0"/>
        <v>0</v>
      </c>
      <c r="E30" s="77"/>
    </row>
    <row r="31" spans="1:5" s="69" customFormat="1" ht="26.45" customHeight="1">
      <c r="A31" s="75" t="s">
        <v>167</v>
      </c>
      <c r="B31" s="76" t="s">
        <v>182</v>
      </c>
      <c r="C31" s="76" t="s">
        <v>183</v>
      </c>
      <c r="D31" s="77">
        <f t="shared" si="0"/>
        <v>0</v>
      </c>
      <c r="E31" s="77"/>
    </row>
    <row r="32" spans="1:5" s="69" customFormat="1" ht="26.45" customHeight="1">
      <c r="A32" s="75" t="s">
        <v>167</v>
      </c>
      <c r="B32" s="76" t="s">
        <v>184</v>
      </c>
      <c r="C32" s="76" t="s">
        <v>185</v>
      </c>
      <c r="D32" s="77">
        <f t="shared" si="0"/>
        <v>0</v>
      </c>
      <c r="E32" s="77"/>
    </row>
    <row r="33" spans="1:5" s="69" customFormat="1" ht="26.45" customHeight="1">
      <c r="A33" s="75" t="s">
        <v>167</v>
      </c>
      <c r="B33" s="76" t="s">
        <v>186</v>
      </c>
      <c r="C33" s="76" t="s">
        <v>187</v>
      </c>
      <c r="D33" s="77">
        <f t="shared" si="0"/>
        <v>0</v>
      </c>
      <c r="E33" s="77"/>
    </row>
    <row r="34" spans="1:5" s="69" customFormat="1" ht="26.45" customHeight="1">
      <c r="A34" s="75" t="s">
        <v>167</v>
      </c>
      <c r="B34" s="76" t="s">
        <v>188</v>
      </c>
      <c r="C34" s="76" t="s">
        <v>189</v>
      </c>
      <c r="D34" s="77">
        <f t="shared" si="0"/>
        <v>0</v>
      </c>
      <c r="E34" s="77"/>
    </row>
    <row r="35" spans="1:5" s="69" customFormat="1" ht="26.45" customHeight="1">
      <c r="A35" s="75" t="s">
        <v>167</v>
      </c>
      <c r="B35" s="76" t="s">
        <v>190</v>
      </c>
      <c r="C35" s="76" t="s">
        <v>191</v>
      </c>
      <c r="D35" s="77">
        <f t="shared" si="0"/>
        <v>0</v>
      </c>
      <c r="E35" s="77"/>
    </row>
    <row r="36" spans="1:5" s="69" customFormat="1" ht="26.45" customHeight="1">
      <c r="A36" s="75" t="s">
        <v>167</v>
      </c>
      <c r="B36" s="76" t="s">
        <v>192</v>
      </c>
      <c r="C36" s="76" t="s">
        <v>193</v>
      </c>
      <c r="D36" s="77">
        <f t="shared" si="0"/>
        <v>0</v>
      </c>
      <c r="E36" s="77"/>
    </row>
    <row r="37" spans="1:5" s="69" customFormat="1" ht="26.45" customHeight="1">
      <c r="A37" s="75" t="s">
        <v>167</v>
      </c>
      <c r="B37" s="76" t="s">
        <v>194</v>
      </c>
      <c r="C37" s="76" t="s">
        <v>195</v>
      </c>
      <c r="D37" s="77">
        <f t="shared" si="0"/>
        <v>0</v>
      </c>
      <c r="E37" s="77"/>
    </row>
    <row r="38" spans="1:5" s="69" customFormat="1" ht="26.45" customHeight="1">
      <c r="A38" s="75" t="s">
        <v>167</v>
      </c>
      <c r="B38" s="76" t="s">
        <v>196</v>
      </c>
      <c r="C38" s="76" t="s">
        <v>197</v>
      </c>
      <c r="D38" s="77">
        <f t="shared" si="0"/>
        <v>0</v>
      </c>
      <c r="E38" s="77"/>
    </row>
    <row r="39" spans="1:5" s="69" customFormat="1" ht="26.45" customHeight="1">
      <c r="A39" s="76" t="s">
        <v>167</v>
      </c>
      <c r="B39" s="76" t="s">
        <v>198</v>
      </c>
      <c r="C39" s="76" t="s">
        <v>199</v>
      </c>
      <c r="D39" s="77">
        <f t="shared" si="0"/>
        <v>0</v>
      </c>
      <c r="E39" s="77"/>
    </row>
    <row r="40" spans="1:5" s="69" customFormat="1" ht="26.45" customHeight="1">
      <c r="A40" s="75" t="s">
        <v>167</v>
      </c>
      <c r="B40" s="76" t="s">
        <v>200</v>
      </c>
      <c r="C40" s="76" t="s">
        <v>201</v>
      </c>
      <c r="D40" s="77">
        <f t="shared" si="0"/>
        <v>0</v>
      </c>
      <c r="E40" s="77"/>
    </row>
    <row r="41" spans="1:5" s="69" customFormat="1" ht="26.45" customHeight="1">
      <c r="A41" s="75" t="s">
        <v>167</v>
      </c>
      <c r="B41" s="76" t="s">
        <v>202</v>
      </c>
      <c r="C41" s="76" t="s">
        <v>203</v>
      </c>
      <c r="D41" s="77">
        <f t="shared" si="0"/>
        <v>2.0499999999999998</v>
      </c>
      <c r="E41" s="77">
        <v>2.0499999999999998</v>
      </c>
    </row>
    <row r="42" spans="1:5" s="69" customFormat="1" ht="26.45" customHeight="1">
      <c r="A42" s="75" t="s">
        <v>167</v>
      </c>
      <c r="B42" s="76" t="s">
        <v>204</v>
      </c>
      <c r="C42" s="76" t="s">
        <v>205</v>
      </c>
      <c r="D42" s="77">
        <f t="shared" si="0"/>
        <v>0</v>
      </c>
      <c r="E42" s="77"/>
    </row>
    <row r="43" spans="1:5" s="69" customFormat="1" ht="26.45" customHeight="1">
      <c r="A43" s="75" t="s">
        <v>167</v>
      </c>
      <c r="B43" s="76" t="s">
        <v>206</v>
      </c>
      <c r="C43" s="76" t="s">
        <v>207</v>
      </c>
      <c r="D43" s="77">
        <f t="shared" si="0"/>
        <v>0</v>
      </c>
      <c r="E43" s="77"/>
    </row>
    <row r="44" spans="1:5" s="69" customFormat="1" ht="26.45" customHeight="1">
      <c r="A44" s="75" t="s">
        <v>167</v>
      </c>
      <c r="B44" s="76" t="s">
        <v>208</v>
      </c>
      <c r="C44" s="76" t="s">
        <v>209</v>
      </c>
      <c r="D44" s="77">
        <f t="shared" si="0"/>
        <v>0</v>
      </c>
      <c r="E44" s="77"/>
    </row>
    <row r="45" spans="1:5" s="69" customFormat="1" ht="26.45" customHeight="1">
      <c r="A45" s="75" t="s">
        <v>167</v>
      </c>
      <c r="B45" s="76" t="s">
        <v>79</v>
      </c>
      <c r="C45" s="76" t="s">
        <v>210</v>
      </c>
      <c r="D45" s="77">
        <f t="shared" si="0"/>
        <v>0</v>
      </c>
      <c r="E45" s="77"/>
    </row>
    <row r="46" spans="1:5" s="69" customFormat="1" ht="26.45" customHeight="1">
      <c r="A46" s="75" t="s">
        <v>211</v>
      </c>
      <c r="B46" s="76"/>
      <c r="C46" s="76" t="s">
        <v>97</v>
      </c>
      <c r="D46" s="77">
        <f t="shared" si="0"/>
        <v>1.5</v>
      </c>
      <c r="E46" s="77">
        <f>E47+E48</f>
        <v>1.5</v>
      </c>
    </row>
    <row r="47" spans="1:5" s="69" customFormat="1" ht="26.45" customHeight="1">
      <c r="A47" s="75" t="s">
        <v>211</v>
      </c>
      <c r="B47" s="76" t="s">
        <v>61</v>
      </c>
      <c r="C47" s="76" t="s">
        <v>212</v>
      </c>
      <c r="D47" s="77">
        <f t="shared" si="0"/>
        <v>0</v>
      </c>
      <c r="E47" s="77"/>
    </row>
    <row r="48" spans="1:5" s="69" customFormat="1" ht="26.45" customHeight="1">
      <c r="A48" s="75" t="s">
        <v>211</v>
      </c>
      <c r="B48" s="76" t="s">
        <v>79</v>
      </c>
      <c r="C48" s="76" t="s">
        <v>213</v>
      </c>
      <c r="D48" s="77">
        <f t="shared" si="0"/>
        <v>1.5</v>
      </c>
      <c r="E48" s="77">
        <v>1.5</v>
      </c>
    </row>
  </sheetData>
  <sheetProtection formatCells="0" formatColumns="0" formatRows="0"/>
  <mergeCells count="10">
    <mergeCell ref="A5:A6"/>
    <mergeCell ref="B5:B6"/>
    <mergeCell ref="C4:C6"/>
    <mergeCell ref="D5:D6"/>
    <mergeCell ref="E5:E6"/>
    <mergeCell ref="A1:B1"/>
    <mergeCell ref="A2:E2"/>
    <mergeCell ref="A3:E3"/>
    <mergeCell ref="A4:B4"/>
    <mergeCell ref="D4:E4"/>
  </mergeCells>
  <phoneticPr fontId="8" type="noConversion"/>
  <printOptions horizontalCentered="1"/>
  <pageMargins left="0" right="0" top="0.39370078740157483" bottom="0.39370078740157483" header="0.51181102362204722" footer="0.51181102362204722"/>
  <pageSetup paperSize="9" scale="55" orientation="portrait" r:id="rId1"/>
  <headerFooter alignWithMargins="0"/>
  <rowBreaks count="1" manualBreakCount="1">
    <brk id="3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workbookViewId="0">
      <selection activeCell="M8" sqref="M8"/>
    </sheetView>
  </sheetViews>
  <sheetFormatPr defaultColWidth="9" defaultRowHeight="14.25"/>
  <cols>
    <col min="1" max="1" width="9.5" customWidth="1"/>
    <col min="2" max="2" width="15.625" customWidth="1"/>
    <col min="3" max="3" width="11.125" customWidth="1"/>
    <col min="4" max="4" width="17.875" customWidth="1"/>
    <col min="5" max="7" width="14.75" customWidth="1"/>
    <col min="8" max="17" width="8.125" customWidth="1"/>
    <col min="257" max="260" width="8.125" customWidth="1"/>
    <col min="261" max="261" width="7.375" customWidth="1"/>
    <col min="262" max="273" width="8.125" customWidth="1"/>
    <col min="513" max="516" width="8.125" customWidth="1"/>
    <col min="517" max="517" width="7.375" customWidth="1"/>
    <col min="518" max="529" width="8.125" customWidth="1"/>
    <col min="769" max="772" width="8.125" customWidth="1"/>
    <col min="773" max="773" width="7.375" customWidth="1"/>
    <col min="774" max="785" width="8.125" customWidth="1"/>
    <col min="1025" max="1028" width="8.125" customWidth="1"/>
    <col min="1029" max="1029" width="7.375" customWidth="1"/>
    <col min="1030" max="1041" width="8.125" customWidth="1"/>
    <col min="1281" max="1284" width="8.125" customWidth="1"/>
    <col min="1285" max="1285" width="7.375" customWidth="1"/>
    <col min="1286" max="1297" width="8.125" customWidth="1"/>
    <col min="1537" max="1540" width="8.125" customWidth="1"/>
    <col min="1541" max="1541" width="7.375" customWidth="1"/>
    <col min="1542" max="1553" width="8.125" customWidth="1"/>
    <col min="1793" max="1796" width="8.125" customWidth="1"/>
    <col min="1797" max="1797" width="7.375" customWidth="1"/>
    <col min="1798" max="1809" width="8.125" customWidth="1"/>
    <col min="2049" max="2052" width="8.125" customWidth="1"/>
    <col min="2053" max="2053" width="7.375" customWidth="1"/>
    <col min="2054" max="2065" width="8.125" customWidth="1"/>
    <col min="2305" max="2308" width="8.125" customWidth="1"/>
    <col min="2309" max="2309" width="7.375" customWidth="1"/>
    <col min="2310" max="2321" width="8.125" customWidth="1"/>
    <col min="2561" max="2564" width="8.125" customWidth="1"/>
    <col min="2565" max="2565" width="7.375" customWidth="1"/>
    <col min="2566" max="2577" width="8.125" customWidth="1"/>
    <col min="2817" max="2820" width="8.125" customWidth="1"/>
    <col min="2821" max="2821" width="7.375" customWidth="1"/>
    <col min="2822" max="2833" width="8.125" customWidth="1"/>
    <col min="3073" max="3076" width="8.125" customWidth="1"/>
    <col min="3077" max="3077" width="7.375" customWidth="1"/>
    <col min="3078" max="3089" width="8.125" customWidth="1"/>
    <col min="3329" max="3332" width="8.125" customWidth="1"/>
    <col min="3333" max="3333" width="7.375" customWidth="1"/>
    <col min="3334" max="3345" width="8.125" customWidth="1"/>
    <col min="3585" max="3588" width="8.125" customWidth="1"/>
    <col min="3589" max="3589" width="7.375" customWidth="1"/>
    <col min="3590" max="3601" width="8.125" customWidth="1"/>
    <col min="3841" max="3844" width="8.125" customWidth="1"/>
    <col min="3845" max="3845" width="7.375" customWidth="1"/>
    <col min="3846" max="3857" width="8.125" customWidth="1"/>
    <col min="4097" max="4100" width="8.125" customWidth="1"/>
    <col min="4101" max="4101" width="7.375" customWidth="1"/>
    <col min="4102" max="4113" width="8.125" customWidth="1"/>
    <col min="4353" max="4356" width="8.125" customWidth="1"/>
    <col min="4357" max="4357" width="7.375" customWidth="1"/>
    <col min="4358" max="4369" width="8.125" customWidth="1"/>
    <col min="4609" max="4612" width="8.125" customWidth="1"/>
    <col min="4613" max="4613" width="7.375" customWidth="1"/>
    <col min="4614" max="4625" width="8.125" customWidth="1"/>
    <col min="4865" max="4868" width="8.125" customWidth="1"/>
    <col min="4869" max="4869" width="7.375" customWidth="1"/>
    <col min="4870" max="4881" width="8.125" customWidth="1"/>
    <col min="5121" max="5124" width="8.125" customWidth="1"/>
    <col min="5125" max="5125" width="7.375" customWidth="1"/>
    <col min="5126" max="5137" width="8.125" customWidth="1"/>
    <col min="5377" max="5380" width="8.125" customWidth="1"/>
    <col min="5381" max="5381" width="7.375" customWidth="1"/>
    <col min="5382" max="5393" width="8.125" customWidth="1"/>
    <col min="5633" max="5636" width="8.125" customWidth="1"/>
    <col min="5637" max="5637" width="7.375" customWidth="1"/>
    <col min="5638" max="5649" width="8.125" customWidth="1"/>
    <col min="5889" max="5892" width="8.125" customWidth="1"/>
    <col min="5893" max="5893" width="7.375" customWidth="1"/>
    <col min="5894" max="5905" width="8.125" customWidth="1"/>
    <col min="6145" max="6148" width="8.125" customWidth="1"/>
    <col min="6149" max="6149" width="7.375" customWidth="1"/>
    <col min="6150" max="6161" width="8.125" customWidth="1"/>
    <col min="6401" max="6404" width="8.125" customWidth="1"/>
    <col min="6405" max="6405" width="7.375" customWidth="1"/>
    <col min="6406" max="6417" width="8.125" customWidth="1"/>
    <col min="6657" max="6660" width="8.125" customWidth="1"/>
    <col min="6661" max="6661" width="7.375" customWidth="1"/>
    <col min="6662" max="6673" width="8.125" customWidth="1"/>
    <col min="6913" max="6916" width="8.125" customWidth="1"/>
    <col min="6917" max="6917" width="7.375" customWidth="1"/>
    <col min="6918" max="6929" width="8.125" customWidth="1"/>
    <col min="7169" max="7172" width="8.125" customWidth="1"/>
    <col min="7173" max="7173" width="7.375" customWidth="1"/>
    <col min="7174" max="7185" width="8.125" customWidth="1"/>
    <col min="7425" max="7428" width="8.125" customWidth="1"/>
    <col min="7429" max="7429" width="7.375" customWidth="1"/>
    <col min="7430" max="7441" width="8.125" customWidth="1"/>
    <col min="7681" max="7684" width="8.125" customWidth="1"/>
    <col min="7685" max="7685" width="7.375" customWidth="1"/>
    <col min="7686" max="7697" width="8.125" customWidth="1"/>
    <col min="7937" max="7940" width="8.125" customWidth="1"/>
    <col min="7941" max="7941" width="7.375" customWidth="1"/>
    <col min="7942" max="7953" width="8.125" customWidth="1"/>
    <col min="8193" max="8196" width="8.125" customWidth="1"/>
    <col min="8197" max="8197" width="7.375" customWidth="1"/>
    <col min="8198" max="8209" width="8.125" customWidth="1"/>
    <col min="8449" max="8452" width="8.125" customWidth="1"/>
    <col min="8453" max="8453" width="7.375" customWidth="1"/>
    <col min="8454" max="8465" width="8.125" customWidth="1"/>
    <col min="8705" max="8708" width="8.125" customWidth="1"/>
    <col min="8709" max="8709" width="7.375" customWidth="1"/>
    <col min="8710" max="8721" width="8.125" customWidth="1"/>
    <col min="8961" max="8964" width="8.125" customWidth="1"/>
    <col min="8965" max="8965" width="7.375" customWidth="1"/>
    <col min="8966" max="8977" width="8.125" customWidth="1"/>
    <col min="9217" max="9220" width="8.125" customWidth="1"/>
    <col min="9221" max="9221" width="7.375" customWidth="1"/>
    <col min="9222" max="9233" width="8.125" customWidth="1"/>
    <col min="9473" max="9476" width="8.125" customWidth="1"/>
    <col min="9477" max="9477" width="7.375" customWidth="1"/>
    <col min="9478" max="9489" width="8.125" customWidth="1"/>
    <col min="9729" max="9732" width="8.125" customWidth="1"/>
    <col min="9733" max="9733" width="7.375" customWidth="1"/>
    <col min="9734" max="9745" width="8.125" customWidth="1"/>
    <col min="9985" max="9988" width="8.125" customWidth="1"/>
    <col min="9989" max="9989" width="7.375" customWidth="1"/>
    <col min="9990" max="10001" width="8.125" customWidth="1"/>
    <col min="10241" max="10244" width="8.125" customWidth="1"/>
    <col min="10245" max="10245" width="7.375" customWidth="1"/>
    <col min="10246" max="10257" width="8.125" customWidth="1"/>
    <col min="10497" max="10500" width="8.125" customWidth="1"/>
    <col min="10501" max="10501" width="7.375" customWidth="1"/>
    <col min="10502" max="10513" width="8.125" customWidth="1"/>
    <col min="10753" max="10756" width="8.125" customWidth="1"/>
    <col min="10757" max="10757" width="7.375" customWidth="1"/>
    <col min="10758" max="10769" width="8.125" customWidth="1"/>
    <col min="11009" max="11012" width="8.125" customWidth="1"/>
    <col min="11013" max="11013" width="7.375" customWidth="1"/>
    <col min="11014" max="11025" width="8.125" customWidth="1"/>
    <col min="11265" max="11268" width="8.125" customWidth="1"/>
    <col min="11269" max="11269" width="7.375" customWidth="1"/>
    <col min="11270" max="11281" width="8.125" customWidth="1"/>
    <col min="11521" max="11524" width="8.125" customWidth="1"/>
    <col min="11525" max="11525" width="7.375" customWidth="1"/>
    <col min="11526" max="11537" width="8.125" customWidth="1"/>
    <col min="11777" max="11780" width="8.125" customWidth="1"/>
    <col min="11781" max="11781" width="7.375" customWidth="1"/>
    <col min="11782" max="11793" width="8.125" customWidth="1"/>
    <col min="12033" max="12036" width="8.125" customWidth="1"/>
    <col min="12037" max="12037" width="7.375" customWidth="1"/>
    <col min="12038" max="12049" width="8.125" customWidth="1"/>
    <col min="12289" max="12292" width="8.125" customWidth="1"/>
    <col min="12293" max="12293" width="7.375" customWidth="1"/>
    <col min="12294" max="12305" width="8.125" customWidth="1"/>
    <col min="12545" max="12548" width="8.125" customWidth="1"/>
    <col min="12549" max="12549" width="7.375" customWidth="1"/>
    <col min="12550" max="12561" width="8.125" customWidth="1"/>
    <col min="12801" max="12804" width="8.125" customWidth="1"/>
    <col min="12805" max="12805" width="7.375" customWidth="1"/>
    <col min="12806" max="12817" width="8.125" customWidth="1"/>
    <col min="13057" max="13060" width="8.125" customWidth="1"/>
    <col min="13061" max="13061" width="7.375" customWidth="1"/>
    <col min="13062" max="13073" width="8.125" customWidth="1"/>
    <col min="13313" max="13316" width="8.125" customWidth="1"/>
    <col min="13317" max="13317" width="7.375" customWidth="1"/>
    <col min="13318" max="13329" width="8.125" customWidth="1"/>
    <col min="13569" max="13572" width="8.125" customWidth="1"/>
    <col min="13573" max="13573" width="7.375" customWidth="1"/>
    <col min="13574" max="13585" width="8.125" customWidth="1"/>
    <col min="13825" max="13828" width="8.125" customWidth="1"/>
    <col min="13829" max="13829" width="7.375" customWidth="1"/>
    <col min="13830" max="13841" width="8.125" customWidth="1"/>
    <col min="14081" max="14084" width="8.125" customWidth="1"/>
    <col min="14085" max="14085" width="7.375" customWidth="1"/>
    <col min="14086" max="14097" width="8.125" customWidth="1"/>
    <col min="14337" max="14340" width="8.125" customWidth="1"/>
    <col min="14341" max="14341" width="7.375" customWidth="1"/>
    <col min="14342" max="14353" width="8.125" customWidth="1"/>
    <col min="14593" max="14596" width="8.125" customWidth="1"/>
    <col min="14597" max="14597" width="7.375" customWidth="1"/>
    <col min="14598" max="14609" width="8.125" customWidth="1"/>
    <col min="14849" max="14852" width="8.125" customWidth="1"/>
    <col min="14853" max="14853" width="7.375" customWidth="1"/>
    <col min="14854" max="14865" width="8.125" customWidth="1"/>
    <col min="15105" max="15108" width="8.125" customWidth="1"/>
    <col min="15109" max="15109" width="7.375" customWidth="1"/>
    <col min="15110" max="15121" width="8.125" customWidth="1"/>
    <col min="15361" max="15364" width="8.125" customWidth="1"/>
    <col min="15365" max="15365" width="7.375" customWidth="1"/>
    <col min="15366" max="15377" width="8.125" customWidth="1"/>
    <col min="15617" max="15620" width="8.125" customWidth="1"/>
    <col min="15621" max="15621" width="7.375" customWidth="1"/>
    <col min="15622" max="15633" width="8.125" customWidth="1"/>
    <col min="15873" max="15876" width="8.125" customWidth="1"/>
    <col min="15877" max="15877" width="7.375" customWidth="1"/>
    <col min="15878" max="15889" width="8.125" customWidth="1"/>
    <col min="16129" max="16132" width="8.125" customWidth="1"/>
    <col min="16133" max="16133" width="7.375" customWidth="1"/>
    <col min="16134" max="16145" width="8.125" customWidth="1"/>
  </cols>
  <sheetData>
    <row r="1" spans="1:19" ht="29.25" customHeight="1">
      <c r="A1" s="378" t="s">
        <v>214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</row>
    <row r="2" spans="1:19" ht="20.25">
      <c r="A2" s="348" t="s">
        <v>215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</row>
    <row r="3" spans="1:19">
      <c r="A3" s="349" t="s">
        <v>216</v>
      </c>
      <c r="B3" s="349"/>
      <c r="C3" s="349"/>
      <c r="D3" s="349"/>
      <c r="E3" s="349"/>
      <c r="F3" s="349"/>
      <c r="G3" s="349"/>
      <c r="H3" s="349"/>
      <c r="I3" s="349"/>
      <c r="J3" s="350" t="s">
        <v>3</v>
      </c>
      <c r="K3" s="350"/>
      <c r="L3" s="350"/>
      <c r="M3" s="350"/>
      <c r="N3" s="350"/>
      <c r="O3" s="350"/>
      <c r="P3" s="350"/>
      <c r="Q3" s="350"/>
    </row>
    <row r="4" spans="1:19" ht="30.95" customHeight="1">
      <c r="A4" s="347" t="s">
        <v>217</v>
      </c>
      <c r="B4" s="347"/>
      <c r="C4" s="347" t="s">
        <v>218</v>
      </c>
      <c r="D4" s="347"/>
      <c r="E4" s="347" t="s">
        <v>46</v>
      </c>
      <c r="F4" s="351" t="s">
        <v>13</v>
      </c>
      <c r="G4" s="352"/>
      <c r="H4" s="347" t="s">
        <v>15</v>
      </c>
      <c r="I4" s="347" t="s">
        <v>219</v>
      </c>
      <c r="J4" s="347"/>
      <c r="K4" s="347" t="s">
        <v>220</v>
      </c>
      <c r="L4" s="347" t="s">
        <v>221</v>
      </c>
      <c r="M4" s="347" t="s">
        <v>222</v>
      </c>
      <c r="N4" s="347" t="s">
        <v>223</v>
      </c>
      <c r="O4" s="347" t="s">
        <v>224</v>
      </c>
      <c r="P4" s="347" t="s">
        <v>225</v>
      </c>
      <c r="Q4" s="347" t="s">
        <v>17</v>
      </c>
    </row>
    <row r="5" spans="1:19" ht="38.1" customHeight="1">
      <c r="A5" s="245" t="s">
        <v>43</v>
      </c>
      <c r="B5" s="245" t="s">
        <v>152</v>
      </c>
      <c r="C5" s="245" t="s">
        <v>43</v>
      </c>
      <c r="D5" s="245" t="s">
        <v>152</v>
      </c>
      <c r="E5" s="347"/>
      <c r="F5" s="245" t="s">
        <v>18</v>
      </c>
      <c r="G5" s="245" t="s">
        <v>19</v>
      </c>
      <c r="H5" s="347"/>
      <c r="I5" s="347"/>
      <c r="J5" s="347"/>
      <c r="K5" s="347"/>
      <c r="L5" s="347"/>
      <c r="M5" s="347"/>
      <c r="N5" s="347"/>
      <c r="O5" s="347"/>
      <c r="P5" s="347"/>
      <c r="Q5" s="347"/>
    </row>
    <row r="6" spans="1:19" s="20" customFormat="1" ht="39" customHeight="1">
      <c r="A6" s="248"/>
      <c r="B6" s="245"/>
      <c r="C6" s="245"/>
      <c r="D6" s="245" t="s">
        <v>9</v>
      </c>
      <c r="E6" s="245">
        <v>388.21</v>
      </c>
      <c r="F6" s="245">
        <v>388.21</v>
      </c>
      <c r="G6" s="245">
        <v>388.21</v>
      </c>
      <c r="H6" s="245">
        <v>0</v>
      </c>
      <c r="I6" s="347">
        <v>0</v>
      </c>
      <c r="J6" s="347"/>
      <c r="K6" s="245">
        <v>0</v>
      </c>
      <c r="L6" s="245">
        <v>0</v>
      </c>
      <c r="M6" s="245">
        <v>0</v>
      </c>
      <c r="N6" s="245">
        <v>0</v>
      </c>
      <c r="O6" s="245">
        <v>0</v>
      </c>
      <c r="P6" s="245">
        <v>0</v>
      </c>
      <c r="Q6" s="245">
        <v>0</v>
      </c>
    </row>
    <row r="7" spans="1:19" s="20" customFormat="1" ht="39" customHeight="1">
      <c r="A7" s="245">
        <v>30101</v>
      </c>
      <c r="B7" s="245" t="s">
        <v>397</v>
      </c>
      <c r="C7" s="245">
        <v>50101</v>
      </c>
      <c r="D7" s="245" t="s">
        <v>398</v>
      </c>
      <c r="E7" s="245">
        <v>118.12</v>
      </c>
      <c r="F7" s="245">
        <v>118.12</v>
      </c>
      <c r="G7" s="245">
        <v>118.12</v>
      </c>
      <c r="H7" s="245">
        <v>0</v>
      </c>
      <c r="I7" s="347">
        <v>0</v>
      </c>
      <c r="J7" s="347"/>
      <c r="K7" s="245">
        <v>0</v>
      </c>
      <c r="L7" s="245">
        <v>0</v>
      </c>
      <c r="M7" s="245">
        <v>0</v>
      </c>
      <c r="N7" s="245">
        <v>0</v>
      </c>
      <c r="O7" s="245">
        <v>0</v>
      </c>
      <c r="P7" s="245">
        <v>0</v>
      </c>
      <c r="Q7" s="245">
        <v>0</v>
      </c>
    </row>
    <row r="8" spans="1:19" s="20" customFormat="1" ht="39" customHeight="1">
      <c r="A8" s="245">
        <v>30102</v>
      </c>
      <c r="B8" s="245" t="s">
        <v>399</v>
      </c>
      <c r="C8" s="245">
        <v>50101</v>
      </c>
      <c r="D8" s="245" t="s">
        <v>398</v>
      </c>
      <c r="E8" s="245">
        <v>21.56</v>
      </c>
      <c r="F8" s="245">
        <v>21.56</v>
      </c>
      <c r="G8" s="245">
        <v>21.56</v>
      </c>
      <c r="H8" s="245">
        <v>0</v>
      </c>
      <c r="I8" s="347">
        <v>0</v>
      </c>
      <c r="J8" s="347"/>
      <c r="K8" s="245">
        <v>0</v>
      </c>
      <c r="L8" s="245">
        <v>0</v>
      </c>
      <c r="M8" s="245">
        <v>0</v>
      </c>
      <c r="N8" s="245">
        <v>0</v>
      </c>
      <c r="O8" s="245">
        <v>0</v>
      </c>
      <c r="P8" s="245">
        <v>0</v>
      </c>
      <c r="Q8" s="245">
        <v>0</v>
      </c>
    </row>
    <row r="9" spans="1:19" s="20" customFormat="1" ht="39" customHeight="1">
      <c r="A9" s="245">
        <v>30103</v>
      </c>
      <c r="B9" s="245" t="s">
        <v>400</v>
      </c>
      <c r="C9" s="245">
        <v>50101</v>
      </c>
      <c r="D9" s="245" t="s">
        <v>398</v>
      </c>
      <c r="E9" s="245">
        <v>54.52</v>
      </c>
      <c r="F9" s="245">
        <v>54.52</v>
      </c>
      <c r="G9" s="245">
        <v>54.52</v>
      </c>
      <c r="H9" s="245">
        <v>0</v>
      </c>
      <c r="I9" s="347">
        <v>0</v>
      </c>
      <c r="J9" s="347"/>
      <c r="K9" s="245">
        <v>0</v>
      </c>
      <c r="L9" s="245">
        <v>0</v>
      </c>
      <c r="M9" s="245">
        <v>0</v>
      </c>
      <c r="N9" s="245">
        <v>0</v>
      </c>
      <c r="O9" s="245">
        <v>0</v>
      </c>
      <c r="P9" s="245">
        <v>0</v>
      </c>
      <c r="Q9" s="245">
        <v>0</v>
      </c>
    </row>
    <row r="10" spans="1:19" s="20" customFormat="1" ht="39" customHeight="1">
      <c r="A10" s="245">
        <v>30107</v>
      </c>
      <c r="B10" s="245" t="s">
        <v>403</v>
      </c>
      <c r="C10" s="245">
        <v>50199</v>
      </c>
      <c r="D10" s="245" t="s">
        <v>404</v>
      </c>
      <c r="E10" s="245">
        <v>12.09</v>
      </c>
      <c r="F10" s="245">
        <v>12.09</v>
      </c>
      <c r="G10" s="245">
        <v>12.09</v>
      </c>
      <c r="H10" s="245">
        <v>0</v>
      </c>
      <c r="I10" s="347">
        <v>0</v>
      </c>
      <c r="J10" s="347"/>
      <c r="K10" s="245">
        <v>0</v>
      </c>
      <c r="L10" s="245">
        <v>0</v>
      </c>
      <c r="M10" s="245">
        <v>0</v>
      </c>
      <c r="N10" s="245">
        <v>0</v>
      </c>
      <c r="O10" s="245">
        <v>0</v>
      </c>
      <c r="P10" s="245">
        <v>0</v>
      </c>
      <c r="Q10" s="245">
        <v>0</v>
      </c>
    </row>
    <row r="11" spans="1:19" s="20" customFormat="1" ht="39" customHeight="1">
      <c r="A11" s="245">
        <v>30108</v>
      </c>
      <c r="B11" s="245" t="s">
        <v>405</v>
      </c>
      <c r="C11" s="245">
        <v>50102</v>
      </c>
      <c r="D11" s="245" t="s">
        <v>406</v>
      </c>
      <c r="E11" s="245">
        <v>23.06</v>
      </c>
      <c r="F11" s="245">
        <v>23.06</v>
      </c>
      <c r="G11" s="245">
        <v>23.06</v>
      </c>
      <c r="H11" s="245">
        <v>0</v>
      </c>
      <c r="I11" s="347">
        <v>0</v>
      </c>
      <c r="J11" s="347"/>
      <c r="K11" s="245">
        <v>0</v>
      </c>
      <c r="L11" s="245">
        <v>0</v>
      </c>
      <c r="M11" s="245">
        <v>0</v>
      </c>
      <c r="N11" s="245">
        <v>0</v>
      </c>
      <c r="O11" s="245">
        <v>0</v>
      </c>
      <c r="P11" s="245">
        <v>0</v>
      </c>
      <c r="Q11" s="245">
        <v>0</v>
      </c>
    </row>
    <row r="12" spans="1:19" s="20" customFormat="1" ht="39" customHeight="1">
      <c r="A12" s="245">
        <v>30110</v>
      </c>
      <c r="B12" s="245" t="s">
        <v>407</v>
      </c>
      <c r="C12" s="245">
        <v>50102</v>
      </c>
      <c r="D12" s="245" t="s">
        <v>406</v>
      </c>
      <c r="E12" s="245">
        <v>10.57</v>
      </c>
      <c r="F12" s="245">
        <v>10.57</v>
      </c>
      <c r="G12" s="245">
        <v>10.57</v>
      </c>
      <c r="H12" s="245">
        <v>0</v>
      </c>
      <c r="I12" s="347">
        <v>0</v>
      </c>
      <c r="J12" s="347"/>
      <c r="K12" s="245">
        <v>0</v>
      </c>
      <c r="L12" s="245">
        <v>0</v>
      </c>
      <c r="M12" s="245">
        <v>0</v>
      </c>
      <c r="N12" s="245">
        <v>0</v>
      </c>
      <c r="O12" s="245">
        <v>0</v>
      </c>
      <c r="P12" s="245">
        <v>0</v>
      </c>
      <c r="Q12" s="245">
        <v>0</v>
      </c>
    </row>
    <row r="13" spans="1:19" s="20" customFormat="1" ht="39" customHeight="1">
      <c r="A13" s="245">
        <v>30112</v>
      </c>
      <c r="B13" s="245" t="s">
        <v>416</v>
      </c>
      <c r="C13" s="245">
        <v>50102</v>
      </c>
      <c r="D13" s="245" t="s">
        <v>406</v>
      </c>
      <c r="E13" s="245">
        <v>0.42</v>
      </c>
      <c r="F13" s="245">
        <v>0.42</v>
      </c>
      <c r="G13" s="245">
        <v>0.42</v>
      </c>
      <c r="H13" s="245">
        <v>0</v>
      </c>
      <c r="I13" s="351">
        <v>0</v>
      </c>
      <c r="J13" s="352"/>
      <c r="K13" s="245">
        <v>0</v>
      </c>
      <c r="L13" s="245">
        <v>0</v>
      </c>
      <c r="M13" s="245">
        <v>0</v>
      </c>
      <c r="N13" s="245">
        <v>0</v>
      </c>
      <c r="O13" s="245">
        <v>0</v>
      </c>
      <c r="P13" s="245">
        <v>0</v>
      </c>
      <c r="Q13" s="245">
        <v>0</v>
      </c>
    </row>
    <row r="14" spans="1:19" s="20" customFormat="1" ht="39" customHeight="1">
      <c r="A14" s="245">
        <v>30113</v>
      </c>
      <c r="B14" s="245" t="s">
        <v>226</v>
      </c>
      <c r="C14" s="245">
        <v>50103</v>
      </c>
      <c r="D14" s="245" t="s">
        <v>408</v>
      </c>
      <c r="E14" s="245">
        <v>15.86</v>
      </c>
      <c r="F14" s="245">
        <v>15.86</v>
      </c>
      <c r="G14" s="245">
        <v>15.86</v>
      </c>
      <c r="H14" s="245">
        <v>0</v>
      </c>
      <c r="I14" s="347">
        <v>0</v>
      </c>
      <c r="J14" s="347"/>
      <c r="K14" s="245">
        <v>0</v>
      </c>
      <c r="L14" s="245">
        <v>0</v>
      </c>
      <c r="M14" s="245">
        <v>0</v>
      </c>
      <c r="N14" s="245">
        <v>0</v>
      </c>
      <c r="O14" s="245">
        <v>0</v>
      </c>
      <c r="P14" s="245">
        <v>0</v>
      </c>
      <c r="Q14" s="245">
        <v>0</v>
      </c>
    </row>
    <row r="15" spans="1:19" ht="39.75" customHeight="1">
      <c r="A15" s="242">
        <v>30201</v>
      </c>
      <c r="B15" s="242" t="s">
        <v>413</v>
      </c>
      <c r="C15" s="242">
        <v>50201</v>
      </c>
      <c r="D15" s="244" t="s">
        <v>414</v>
      </c>
      <c r="E15" s="242">
        <v>5.8</v>
      </c>
      <c r="F15" s="242">
        <v>5.8</v>
      </c>
      <c r="G15" s="242">
        <v>5.8</v>
      </c>
      <c r="H15" s="242">
        <v>0</v>
      </c>
      <c r="I15" s="353">
        <v>0</v>
      </c>
      <c r="J15" s="353"/>
      <c r="K15" s="242">
        <v>0</v>
      </c>
      <c r="L15" s="242">
        <v>0</v>
      </c>
      <c r="M15" s="242">
        <v>0</v>
      </c>
      <c r="N15" s="242">
        <v>0</v>
      </c>
      <c r="O15" s="242">
        <v>0</v>
      </c>
      <c r="P15" s="242">
        <v>0</v>
      </c>
      <c r="Q15" s="242">
        <v>0</v>
      </c>
    </row>
    <row r="16" spans="1:19" ht="39.75" customHeight="1">
      <c r="A16" s="242">
        <v>30229</v>
      </c>
      <c r="B16" s="242" t="s">
        <v>409</v>
      </c>
      <c r="C16" s="242">
        <v>50299</v>
      </c>
      <c r="D16" s="245" t="s">
        <v>412</v>
      </c>
      <c r="E16" s="242">
        <v>2.0499999999999998</v>
      </c>
      <c r="F16" s="242">
        <v>2.0499999999999998</v>
      </c>
      <c r="G16" s="242">
        <v>2.0499999999999998</v>
      </c>
      <c r="H16" s="242">
        <v>0</v>
      </c>
      <c r="I16" s="353">
        <v>0</v>
      </c>
      <c r="J16" s="353"/>
      <c r="K16" s="242">
        <v>0</v>
      </c>
      <c r="L16" s="242">
        <v>0</v>
      </c>
      <c r="M16" s="242">
        <v>0</v>
      </c>
      <c r="N16" s="242">
        <v>0</v>
      </c>
      <c r="O16" s="242">
        <v>0</v>
      </c>
      <c r="P16" s="242">
        <v>0</v>
      </c>
      <c r="Q16" s="242">
        <v>0</v>
      </c>
      <c r="R16" s="243"/>
      <c r="S16" s="243"/>
    </row>
    <row r="17" spans="1:17" ht="39.75" customHeight="1">
      <c r="A17" s="242">
        <v>30399</v>
      </c>
      <c r="B17" s="247" t="s">
        <v>415</v>
      </c>
      <c r="C17" s="242">
        <v>50999</v>
      </c>
      <c r="D17" s="246" t="s">
        <v>213</v>
      </c>
      <c r="E17" s="242">
        <v>1.5</v>
      </c>
      <c r="F17" s="242">
        <v>1.5</v>
      </c>
      <c r="G17" s="242">
        <v>1.5</v>
      </c>
      <c r="H17" s="242">
        <v>0</v>
      </c>
      <c r="I17" s="353">
        <v>0</v>
      </c>
      <c r="J17" s="353"/>
      <c r="K17" s="242">
        <v>0</v>
      </c>
      <c r="L17" s="242">
        <v>0</v>
      </c>
      <c r="M17" s="242">
        <v>0</v>
      </c>
      <c r="N17" s="242">
        <v>0</v>
      </c>
      <c r="O17" s="242">
        <v>0</v>
      </c>
      <c r="P17" s="242">
        <v>0</v>
      </c>
      <c r="Q17" s="242">
        <v>0</v>
      </c>
    </row>
    <row r="18" spans="1:17" s="1" customFormat="1" ht="39.75" customHeight="1">
      <c r="A18" s="246">
        <v>30299</v>
      </c>
      <c r="B18" s="247" t="s">
        <v>411</v>
      </c>
      <c r="C18" s="246">
        <v>50299</v>
      </c>
      <c r="D18" s="246" t="s">
        <v>410</v>
      </c>
      <c r="E18" s="246">
        <v>122.66</v>
      </c>
      <c r="F18" s="246">
        <v>122.66</v>
      </c>
      <c r="G18" s="246">
        <v>122.66</v>
      </c>
      <c r="H18" s="246">
        <v>0</v>
      </c>
      <c r="I18" s="354">
        <v>0</v>
      </c>
      <c r="J18" s="354"/>
      <c r="K18" s="246">
        <v>0</v>
      </c>
      <c r="L18" s="246">
        <v>0</v>
      </c>
      <c r="M18" s="246">
        <v>0</v>
      </c>
      <c r="N18" s="246">
        <v>0</v>
      </c>
      <c r="O18" s="246">
        <v>0</v>
      </c>
      <c r="P18" s="246">
        <v>0</v>
      </c>
      <c r="Q18" s="246">
        <v>0</v>
      </c>
    </row>
    <row r="19" spans="1:17" ht="39.75" customHeight="1"/>
    <row r="20" spans="1:17" ht="39.75" customHeight="1"/>
    <row r="21" spans="1:17" ht="39.75" customHeight="1"/>
    <row r="22" spans="1:17" ht="39.75" customHeight="1"/>
    <row r="23" spans="1:17" ht="39.75" customHeight="1"/>
    <row r="24" spans="1:17" ht="39.75" customHeight="1"/>
    <row r="25" spans="1:17" ht="39.75" customHeight="1"/>
    <row r="26" spans="1:17" ht="39.75" customHeight="1"/>
  </sheetData>
  <mergeCells count="30">
    <mergeCell ref="I15:J15"/>
    <mergeCell ref="I13:J13"/>
    <mergeCell ref="I16:J16"/>
    <mergeCell ref="I17:J17"/>
    <mergeCell ref="I18:J18"/>
    <mergeCell ref="I12:J12"/>
    <mergeCell ref="I8:J8"/>
    <mergeCell ref="I9:J9"/>
    <mergeCell ref="I10:J10"/>
    <mergeCell ref="P4:P5"/>
    <mergeCell ref="I4:J5"/>
    <mergeCell ref="I6:J6"/>
    <mergeCell ref="I7:J7"/>
    <mergeCell ref="I11:J11"/>
    <mergeCell ref="Q4:Q5"/>
    <mergeCell ref="I14:J14"/>
    <mergeCell ref="A1:Q1"/>
    <mergeCell ref="A2:Q2"/>
    <mergeCell ref="A3:I3"/>
    <mergeCell ref="J3:Q3"/>
    <mergeCell ref="A4:B4"/>
    <mergeCell ref="C4:D4"/>
    <mergeCell ref="F4:G4"/>
    <mergeCell ref="E4:E5"/>
    <mergeCell ref="H4:H5"/>
    <mergeCell ref="K4:K5"/>
    <mergeCell ref="L4:L5"/>
    <mergeCell ref="M4:M5"/>
    <mergeCell ref="N4:N5"/>
    <mergeCell ref="O4:O5"/>
  </mergeCells>
  <phoneticPr fontId="8" type="noConversion"/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6"/>
  <sheetViews>
    <sheetView showGridLines="0" showZeros="0" workbookViewId="0">
      <selection activeCell="B1" sqref="B1"/>
    </sheetView>
  </sheetViews>
  <sheetFormatPr defaultColWidth="9" defaultRowHeight="14.25"/>
  <cols>
    <col min="1" max="1" width="35.75" customWidth="1"/>
    <col min="2" max="2" width="43.75" customWidth="1"/>
    <col min="3" max="3" width="27" customWidth="1"/>
  </cols>
  <sheetData>
    <row r="1" spans="1:3" ht="14.25" customHeight="1">
      <c r="B1" s="52" t="s">
        <v>419</v>
      </c>
    </row>
    <row r="2" spans="1:3" s="56" customFormat="1" ht="51" customHeight="1">
      <c r="A2" s="355" t="s">
        <v>227</v>
      </c>
      <c r="B2" s="355"/>
      <c r="C2" s="60"/>
    </row>
    <row r="3" spans="1:3" s="57" customFormat="1" ht="18.75" customHeight="1">
      <c r="A3" s="58" t="s">
        <v>2</v>
      </c>
      <c r="B3" s="61" t="s">
        <v>3</v>
      </c>
    </row>
    <row r="4" spans="1:3" s="57" customFormat="1" ht="30" customHeight="1">
      <c r="A4" s="62" t="s">
        <v>228</v>
      </c>
      <c r="B4" s="63" t="s">
        <v>229</v>
      </c>
    </row>
    <row r="5" spans="1:3" s="58" customFormat="1" ht="30" customHeight="1">
      <c r="A5" s="64" t="s">
        <v>230</v>
      </c>
      <c r="B5" s="65" t="s">
        <v>231</v>
      </c>
    </row>
    <row r="6" spans="1:3" s="58" customFormat="1" ht="30" customHeight="1">
      <c r="A6" s="66" t="s">
        <v>232</v>
      </c>
      <c r="B6" s="65" t="s">
        <v>231</v>
      </c>
    </row>
    <row r="7" spans="1:3" s="58" customFormat="1" ht="30" customHeight="1">
      <c r="A7" s="66" t="s">
        <v>233</v>
      </c>
      <c r="B7" s="65" t="s">
        <v>231</v>
      </c>
    </row>
    <row r="8" spans="1:3" s="58" customFormat="1" ht="30" customHeight="1">
      <c r="A8" s="66" t="s">
        <v>234</v>
      </c>
      <c r="B8" s="65" t="s">
        <v>231</v>
      </c>
    </row>
    <row r="9" spans="1:3" s="58" customFormat="1" ht="30" customHeight="1">
      <c r="A9" s="66" t="s">
        <v>235</v>
      </c>
      <c r="B9" s="65" t="s">
        <v>231</v>
      </c>
    </row>
    <row r="10" spans="1:3" s="58" customFormat="1" ht="30" customHeight="1">
      <c r="A10" s="66" t="s">
        <v>236</v>
      </c>
      <c r="B10" s="65" t="s">
        <v>231</v>
      </c>
    </row>
    <row r="11" spans="1:3" s="57" customFormat="1" ht="30" customHeight="1">
      <c r="A11" s="67"/>
      <c r="B11" s="68"/>
    </row>
    <row r="12" spans="1:3" s="57" customFormat="1" ht="114.6" customHeight="1">
      <c r="A12" s="356" t="s">
        <v>237</v>
      </c>
      <c r="B12" s="356"/>
    </row>
    <row r="13" spans="1:3" s="59" customFormat="1">
      <c r="A13"/>
      <c r="B13"/>
      <c r="C13"/>
    </row>
    <row r="14" spans="1:3" s="59" customFormat="1">
      <c r="A14"/>
      <c r="B14"/>
      <c r="C14"/>
    </row>
    <row r="15" spans="1:3" s="59" customFormat="1">
      <c r="A15"/>
      <c r="B15"/>
      <c r="C15"/>
    </row>
    <row r="16" spans="1:3" s="59" customFormat="1">
      <c r="A16"/>
      <c r="B16"/>
      <c r="C16"/>
    </row>
    <row r="17" spans="1:3" s="59" customFormat="1">
      <c r="A17"/>
      <c r="B17"/>
      <c r="C17"/>
    </row>
    <row r="18" spans="1:3" s="59" customFormat="1"/>
    <row r="19" spans="1:3" s="59" customFormat="1"/>
    <row r="20" spans="1:3" s="59" customFormat="1"/>
    <row r="21" spans="1:3" s="59" customFormat="1"/>
    <row r="22" spans="1:3" s="59" customFormat="1"/>
    <row r="23" spans="1:3" s="59" customFormat="1"/>
    <row r="24" spans="1:3" s="59" customFormat="1"/>
    <row r="25" spans="1:3" s="59" customFormat="1"/>
    <row r="26" spans="1:3" s="59" customFormat="1"/>
    <row r="27" spans="1:3" s="59" customFormat="1"/>
    <row r="28" spans="1:3" s="59" customFormat="1"/>
    <row r="29" spans="1:3" s="59" customFormat="1"/>
    <row r="30" spans="1:3" s="59" customFormat="1"/>
    <row r="31" spans="1:3" s="59" customFormat="1"/>
    <row r="32" spans="1:3" s="59" customFormat="1"/>
    <row r="33" s="59" customFormat="1"/>
    <row r="34" s="59" customFormat="1"/>
    <row r="35" s="59" customFormat="1"/>
    <row r="36" s="59" customFormat="1"/>
  </sheetData>
  <sheetProtection formatCells="0" formatColumns="0" formatRows="0"/>
  <mergeCells count="2">
    <mergeCell ref="A2:B2"/>
    <mergeCell ref="A12:B12"/>
  </mergeCells>
  <phoneticPr fontId="8" type="noConversion"/>
  <pageMargins left="0.74791666666666701" right="0.74791666666666701" top="0.98402777777777795" bottom="0.98402777777777795" header="0.51180555555555596" footer="0.51180555555555596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showGridLines="0" showZeros="0" workbookViewId="0">
      <selection activeCell="M1" sqref="M1"/>
    </sheetView>
  </sheetViews>
  <sheetFormatPr defaultColWidth="7.25" defaultRowHeight="11.25"/>
  <cols>
    <col min="1" max="1" width="5.5" style="31" customWidth="1"/>
    <col min="2" max="3" width="4.875" style="31" customWidth="1"/>
    <col min="4" max="4" width="6.5" style="31" customWidth="1"/>
    <col min="5" max="5" width="14.625" style="31" customWidth="1"/>
    <col min="6" max="6" width="12.75" style="31" customWidth="1"/>
    <col min="7" max="13" width="10.875" style="31" customWidth="1"/>
    <col min="14" max="245" width="7.25" style="31" customWidth="1"/>
    <col min="246" max="16384" width="7.25" style="31"/>
  </cols>
  <sheetData>
    <row r="1" spans="1:13" ht="25.5" customHeight="1">
      <c r="A1" s="32"/>
      <c r="B1" s="32"/>
      <c r="C1" s="33"/>
      <c r="D1" s="34"/>
      <c r="E1" s="35"/>
      <c r="F1" s="36"/>
      <c r="G1" s="36"/>
      <c r="H1" s="36"/>
      <c r="I1" s="51"/>
      <c r="J1" s="36"/>
      <c r="K1" s="36"/>
      <c r="L1" s="36"/>
      <c r="M1" s="52" t="s">
        <v>420</v>
      </c>
    </row>
    <row r="2" spans="1:13" ht="21.75" customHeight="1">
      <c r="A2" s="357" t="s">
        <v>238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</row>
    <row r="3" spans="1:13" s="28" customFormat="1" ht="25.5" customHeight="1">
      <c r="A3" s="335" t="s">
        <v>2</v>
      </c>
      <c r="B3" s="336"/>
      <c r="C3" s="336"/>
      <c r="D3" s="336"/>
      <c r="E3" s="336"/>
      <c r="F3" s="36"/>
      <c r="G3" s="37"/>
      <c r="H3" s="37"/>
      <c r="I3" s="37"/>
      <c r="J3" s="37"/>
      <c r="K3" s="37"/>
      <c r="L3" s="37"/>
      <c r="M3" s="53" t="s">
        <v>3</v>
      </c>
    </row>
    <row r="4" spans="1:13" s="28" customFormat="1" ht="25.5" customHeight="1">
      <c r="A4" s="38" t="s">
        <v>43</v>
      </c>
      <c r="B4" s="39"/>
      <c r="C4" s="39"/>
      <c r="D4" s="337" t="s">
        <v>44</v>
      </c>
      <c r="E4" s="337" t="s">
        <v>45</v>
      </c>
      <c r="F4" s="337" t="s">
        <v>46</v>
      </c>
      <c r="G4" s="41" t="s">
        <v>93</v>
      </c>
      <c r="H4" s="41"/>
      <c r="I4" s="41"/>
      <c r="J4" s="54"/>
      <c r="K4" s="55" t="s">
        <v>94</v>
      </c>
      <c r="L4" s="41"/>
      <c r="M4" s="54"/>
    </row>
    <row r="5" spans="1:13" s="28" customFormat="1" ht="25.5" customHeight="1">
      <c r="A5" s="42" t="s">
        <v>50</v>
      </c>
      <c r="B5" s="43" t="s">
        <v>51</v>
      </c>
      <c r="C5" s="43" t="s">
        <v>52</v>
      </c>
      <c r="D5" s="337"/>
      <c r="E5" s="337"/>
      <c r="F5" s="337"/>
      <c r="G5" s="44" t="s">
        <v>18</v>
      </c>
      <c r="H5" s="40" t="s">
        <v>95</v>
      </c>
      <c r="I5" s="40" t="s">
        <v>96</v>
      </c>
      <c r="J5" s="40" t="s">
        <v>97</v>
      </c>
      <c r="K5" s="40" t="s">
        <v>18</v>
      </c>
      <c r="L5" s="40" t="s">
        <v>98</v>
      </c>
      <c r="M5" s="40" t="s">
        <v>99</v>
      </c>
    </row>
    <row r="6" spans="1:13" s="28" customFormat="1" ht="20.25" customHeight="1">
      <c r="A6" s="42"/>
      <c r="B6" s="43"/>
      <c r="C6" s="43"/>
      <c r="D6" s="45"/>
      <c r="E6" s="40"/>
      <c r="F6" s="45">
        <v>1</v>
      </c>
      <c r="G6" s="45">
        <v>2</v>
      </c>
      <c r="H6" s="45">
        <v>3</v>
      </c>
      <c r="I6" s="45">
        <v>4</v>
      </c>
      <c r="J6" s="45">
        <v>5</v>
      </c>
      <c r="K6" s="45">
        <v>6</v>
      </c>
      <c r="L6" s="45">
        <v>7</v>
      </c>
      <c r="M6" s="45">
        <v>8</v>
      </c>
    </row>
    <row r="7" spans="1:13" s="28" customFormat="1" ht="20.25" customHeight="1">
      <c r="A7" s="42"/>
      <c r="B7" s="42"/>
      <c r="C7" s="42"/>
      <c r="D7" s="42">
        <v>106001</v>
      </c>
      <c r="E7" s="42" t="s">
        <v>239</v>
      </c>
      <c r="F7" s="42" t="s">
        <v>239</v>
      </c>
      <c r="G7" s="42" t="s">
        <v>239</v>
      </c>
      <c r="H7" s="42" t="s">
        <v>239</v>
      </c>
      <c r="I7" s="42" t="s">
        <v>239</v>
      </c>
      <c r="J7" s="42" t="s">
        <v>239</v>
      </c>
      <c r="K7" s="42" t="s">
        <v>239</v>
      </c>
      <c r="L7" s="42" t="s">
        <v>239</v>
      </c>
      <c r="M7" s="42" t="s">
        <v>239</v>
      </c>
    </row>
    <row r="8" spans="1:13" s="29" customFormat="1" ht="27.6" customHeight="1">
      <c r="A8" s="40"/>
      <c r="B8" s="46"/>
      <c r="C8" s="46"/>
      <c r="D8" s="47"/>
      <c r="E8" s="48"/>
      <c r="F8" s="49"/>
      <c r="G8" s="49"/>
      <c r="H8" s="49"/>
      <c r="I8" s="49"/>
      <c r="J8" s="49"/>
      <c r="K8" s="49"/>
      <c r="L8" s="49"/>
      <c r="M8" s="49"/>
    </row>
    <row r="9" spans="1:13" s="30" customFormat="1" ht="20.25" customHeight="1">
      <c r="A9" s="358"/>
      <c r="B9" s="358"/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358"/>
    </row>
    <row r="10" spans="1:13" s="30" customFormat="1" ht="20.25" customHeight="1">
      <c r="A10" s="50"/>
      <c r="B10" s="50"/>
      <c r="C10" s="50"/>
      <c r="D10" s="50"/>
      <c r="E10" s="50"/>
      <c r="F10" s="50"/>
      <c r="G10" s="50"/>
    </row>
    <row r="11" spans="1:13" s="30" customFormat="1" ht="20.25" customHeight="1">
      <c r="B11" s="50"/>
      <c r="C11" s="50"/>
      <c r="D11" s="50"/>
      <c r="E11" s="50"/>
      <c r="F11" s="50"/>
      <c r="G11" s="50"/>
      <c r="H11" s="50"/>
    </row>
    <row r="12" spans="1:13" s="30" customFormat="1" ht="20.25" customHeight="1">
      <c r="D12" s="50"/>
      <c r="E12" s="50"/>
      <c r="F12" s="50"/>
      <c r="G12" s="50"/>
      <c r="H12" s="50"/>
    </row>
    <row r="13" spans="1:13" s="30" customFormat="1" ht="20.25" customHeight="1">
      <c r="E13" s="50"/>
      <c r="G13" s="50"/>
      <c r="H13" s="50"/>
    </row>
    <row r="14" spans="1:13" s="30" customFormat="1" ht="20.25" customHeight="1">
      <c r="H14" s="50"/>
    </row>
    <row r="15" spans="1:13" s="30" customFormat="1" ht="14.25" customHeight="1"/>
    <row r="16" spans="1:13" s="30" customFormat="1" ht="14.25" customHeight="1"/>
    <row r="17" spans="1:13" s="30" customFormat="1" ht="14.25" customHeight="1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 s="30" customFormat="1" ht="14.25" customHeight="1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 s="30" customFormat="1" ht="14.25" customHeight="1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s="30" customFormat="1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s="30" customFormat="1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s="30" customFormat="1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s="30" customFormat="1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s="30" customFormat="1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s="30" customFormat="1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s="30" customFormat="1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s="30" customFormat="1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s="30" customFormat="1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3" s="30" customFormat="1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 s="30" customFormat="1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</row>
    <row r="31" spans="1:13" s="30" customFormat="1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</row>
  </sheetData>
  <sheetProtection formatCells="0" formatColumns="0" formatRows="0"/>
  <mergeCells count="6">
    <mergeCell ref="A2:M2"/>
    <mergeCell ref="A3:E3"/>
    <mergeCell ref="A9:M9"/>
    <mergeCell ref="D4:D5"/>
    <mergeCell ref="E4:E5"/>
    <mergeCell ref="F4:F5"/>
  </mergeCells>
  <phoneticPr fontId="8" type="noConversion"/>
  <printOptions horizontalCentered="1"/>
  <pageMargins left="0" right="0" top="0.59027777777777801" bottom="0.39305555555555599" header="0" footer="0"/>
  <pageSetup paperSize="9" scale="75" orientation="portrait" horizontalDpi="360" verticalDpi="36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17</vt:i4>
      </vt:variant>
    </vt:vector>
  </HeadingPairs>
  <TitlesOfParts>
    <vt:vector size="29" baseType="lpstr">
      <vt:lpstr>1部门收支总体情况表 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7支出经济分类汇总表</vt:lpstr>
      <vt:lpstr>8一般公共预算“三公”经费支出情况表</vt:lpstr>
      <vt:lpstr>9政府性基金支出情况表</vt:lpstr>
      <vt:lpstr>10项目支出表</vt:lpstr>
      <vt:lpstr>11部门（单位）整体绩效目标表</vt:lpstr>
      <vt:lpstr>12部门预算项目绩效目标汇总表</vt:lpstr>
      <vt:lpstr>'12部门预算项目绩效目标汇总表'!PO_part4Table12</vt:lpstr>
      <vt:lpstr>'10项目支出表'!PO_part4Table1DivName10</vt:lpstr>
      <vt:lpstr>'1部门收支总体情况表 '!Print_Area</vt:lpstr>
      <vt:lpstr>'2部门收入总体情况表'!Print_Area</vt:lpstr>
      <vt:lpstr>'3部门支出总体情况表'!Print_Area</vt:lpstr>
      <vt:lpstr>'4财政拨款收支总体情况表'!Print_Area</vt:lpstr>
      <vt:lpstr>'5一般公共预算支出情况表'!Print_Area</vt:lpstr>
      <vt:lpstr>'8一般公共预算“三公”经费支出情况表'!Print_Area</vt:lpstr>
      <vt:lpstr>'9政府性基金支出情况表'!Print_Area</vt:lpstr>
      <vt:lpstr>'1部门收支总体情况表 '!Print_Titles</vt:lpstr>
      <vt:lpstr>'2部门收入总体情况表'!Print_Titles</vt:lpstr>
      <vt:lpstr>'3部门支出总体情况表'!Print_Titles</vt:lpstr>
      <vt:lpstr>'4财政拨款收支总体情况表'!Print_Titles</vt:lpstr>
      <vt:lpstr>'5一般公共预算支出情况表'!Print_Titles</vt:lpstr>
      <vt:lpstr>'6一般公共预算基本支出情况表'!Print_Titles</vt:lpstr>
      <vt:lpstr>'8一般公共预算“三公”经费支出情况表'!Print_Titles</vt:lpstr>
      <vt:lpstr>'9政府性基金支出情况表'!Print_Titles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null,null,测试</dc:creator>
  <cp:lastModifiedBy>de'l'l</cp:lastModifiedBy>
  <cp:lastPrinted>2023-04-14T06:48:07Z</cp:lastPrinted>
  <dcterms:created xsi:type="dcterms:W3CDTF">2016-12-14T09:11:00Z</dcterms:created>
  <dcterms:modified xsi:type="dcterms:W3CDTF">2023-04-17T00:59:33Z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198986</vt:i4>
  </property>
  <property fmtid="{D5CDD505-2E9C-101B-9397-08002B2CF9AE}" pid="3" name="KSOProductBuildVer">
    <vt:lpwstr>2052-11.1.0.12970</vt:lpwstr>
  </property>
  <property fmtid="{D5CDD505-2E9C-101B-9397-08002B2CF9AE}" pid="4" name="ICV">
    <vt:lpwstr>DEB285585E09483FBB3E61032D4BA589</vt:lpwstr>
  </property>
</Properties>
</file>