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971" firstSheet="5" activeTab="11"/>
  </bookViews>
  <sheets>
    <sheet name="1收支总表" sheetId="2" r:id="rId1"/>
    <sheet name="2收入总表" sheetId="3" r:id="rId2"/>
    <sheet name="3支出总表" sheetId="4" r:id="rId3"/>
    <sheet name="4财政拨款收支总表" sheetId="5" r:id="rId4"/>
    <sheet name="5一般公共预算支出" sheetId="6" r:id="rId5"/>
    <sheet name="6一般公共预算基本支出表" sheetId="7" r:id="rId6"/>
    <sheet name="7支出经济分类汇总表" sheetId="14" r:id="rId7"/>
    <sheet name="8一般公共预算“三公”经费支出表" sheetId="8" r:id="rId8"/>
    <sheet name="9政府性基金预算支出表" sheetId="9" r:id="rId9"/>
    <sheet name="10项目支出表." sheetId="10" r:id="rId10"/>
    <sheet name="11本级部门（单位）整体绩效目标表" sheetId="15" r:id="rId11"/>
    <sheet name="12预算项目绩效目标表" sheetId="12" r:id="rId12"/>
  </sheets>
  <calcPr calcId="144525"/>
</workbook>
</file>

<file path=xl/sharedStrings.xml><?xml version="1.0" encoding="utf-8"?>
<sst xmlns="http://schemas.openxmlformats.org/spreadsheetml/2006/main" count="727" uniqueCount="385">
  <si>
    <t>预算01表</t>
  </si>
  <si>
    <t>收支总体情况表</t>
  </si>
  <si>
    <t>部门/单位：</t>
  </si>
  <si>
    <t>信阳市平桥区水利局</t>
  </si>
  <si>
    <t>单位：万元</t>
  </si>
  <si>
    <t>收      入</t>
  </si>
  <si>
    <t>支      出</t>
  </si>
  <si>
    <t>项    目</t>
  </si>
  <si>
    <t>金额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</si>
  <si>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</si>
  <si>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</si>
  <si>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</si>
  <si>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</si>
  <si>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</si>
  <si>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</si>
  <si>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</si>
  <si>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</si>
  <si>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</si>
  <si>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</si>
  <si>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</si>
  <si>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</si>
  <si>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</si>
  <si>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</si>
  <si>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</si>
  <si>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</si>
  <si>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</si>
  <si>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</si>
  <si>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</si>
  <si>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</si>
  <si>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</si>
  <si>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</si>
  <si>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</si>
  <si>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</si>
  <si>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</si>
  <si>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</si>
  <si>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</si>
  <si>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</si>
  <si>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</si>
  <si>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</si>
  <si>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</si>
  <si>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</si>
  <si>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</si>
  <si>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</si>
  <si>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</si>
  <si>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</si>
  <si>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</si>
  <si>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</si>
  <si>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</si>
  <si>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</si>
  <si>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</si>
  <si>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</si>
  <si>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</si>
  <si>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>收    入    总    计</t>
  </si>
  <si>
    <t>支 出 合 计</t>
  </si>
  <si>
    <t>预算02表</t>
  </si>
  <si>
    <t>收入总体情况表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</si>
  <si>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</si>
  <si>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</si>
  <si>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</si>
  <si>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</si>
  <si>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</si>
  <si>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</si>
  <si>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</si>
  <si>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</si>
  <si>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</si>
  <si>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</si>
  <si>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</si>
  <si>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</si>
  <si>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</si>
  <si>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</si>
  <si>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</si>
  <si>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信阳市平桥区水利局机关</t>
  </si>
  <si>
    <t>信阳市平桥区水利局水政监察大队</t>
  </si>
  <si>
    <t>信阳市平桥区尖山水库管理所</t>
  </si>
  <si>
    <t>信阳市平桥区红石咀水库管理所</t>
  </si>
  <si>
    <t>信阳市平桥区老鸦河水库管理所</t>
  </si>
  <si>
    <t>信阳市平桥区王堂水库管理所</t>
  </si>
  <si>
    <t>信阳市平桥区洪山水库管理所</t>
  </si>
  <si>
    <t>信阳市平桥区南湾灌区管理所</t>
  </si>
  <si>
    <t>预算03表</t>
  </si>
  <si>
    <t>支出总表</t>
  </si>
  <si>
    <t>部门/单位：信阳市平桥区水利局</t>
  </si>
  <si>
    <t>科目编码</t>
  </si>
  <si>
    <t>科目名称</t>
  </si>
  <si>
    <t xml:space="preserve">基本支出  </t>
  </si>
  <si>
    <t>项目支出</t>
  </si>
  <si>
    <t>事业单位经营支出</t>
  </si>
  <si>
    <t>上缴上级支出</t>
  </si>
  <si>
    <t>对附属单位补助支出</t>
  </si>
  <si>
    <t>社会保障和就业支出</t>
  </si>
  <si>
    <t>行政事业单位养老支出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</si>
  <si>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</si>
  <si>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</si>
  <si>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</si>
  <si>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</si>
  <si>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</si>
  <si>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</si>
  <si>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</si>
  <si>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</si>
  <si>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</si>
  <si>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农林水支出</t>
  </si>
  <si>
    <t>水利</t>
  </si>
  <si>
    <t>行政运行</t>
  </si>
  <si>
    <t>水利行业业务管理</t>
  </si>
  <si>
    <t>住房保障支出</t>
  </si>
  <si>
    <t>住房改革支出</t>
  </si>
  <si>
    <t>住房公积金</t>
  </si>
  <si>
    <t>预算04表</t>
  </si>
  <si>
    <t>财政拨款收支总体情况表</t>
  </si>
  <si>
    <t>单位名称：信阳市平桥区水利局</t>
  </si>
  <si>
    <t>项目</t>
  </si>
  <si>
    <t>本年支出小计</t>
  </si>
  <si>
    <t>政府性基金</t>
  </si>
  <si>
    <t>小计</t>
  </si>
  <si>
    <t>其中：财政拨款</t>
  </si>
  <si>
    <t>一般公共预算收入</t>
  </si>
  <si>
    <t>财政拨款</t>
  </si>
  <si>
    <t>纳入预算管理的行政事业性收费</t>
  </si>
  <si>
    <t>专项收入</t>
  </si>
  <si>
    <t>国有资源（资产）有偿使用收入</t>
  </si>
  <si>
    <t>国有资本经营收入</t>
  </si>
  <si>
    <t>政府住房基金收入</t>
  </si>
  <si>
    <t>债务收入</t>
  </si>
  <si>
    <t>其他一般公共预算收入</t>
  </si>
  <si>
    <t>上级预拨</t>
  </si>
  <si>
    <t>动用预算稳定调节基金</t>
  </si>
  <si>
    <t>调入资金</t>
  </si>
  <si>
    <t>十二、城乡社区支出</t>
  </si>
  <si>
    <t>上年结余（结转）</t>
  </si>
  <si>
    <t>十三、农林水支出</t>
  </si>
  <si>
    <t>政府性基金收入</t>
  </si>
  <si>
    <t>当年收入</t>
  </si>
  <si>
    <t>十五、资源勘探信息等支出</t>
  </si>
  <si>
    <t>十六、商业服务业等支出</t>
  </si>
  <si>
    <t>二十三、国有资本经营预算支出</t>
  </si>
  <si>
    <t>二十四、灾害防治及应急管理支出</t>
  </si>
  <si>
    <t>三十四、抗议特别国债安排的支出</t>
  </si>
  <si>
    <t>收入合计</t>
  </si>
  <si>
    <t>支出合计</t>
  </si>
  <si>
    <t>预算05表</t>
  </si>
  <si>
    <t>一般公共预算支出表</t>
  </si>
  <si>
    <t xml:space="preserve"> 部门名称：</t>
  </si>
  <si>
    <t>人员经费</t>
  </si>
  <si>
    <t>公用经费</t>
  </si>
  <si>
    <t>预算06表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</si>
  <si>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</si>
  <si>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</si>
  <si>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</si>
  <si>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</si>
  <si>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</si>
  <si>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</si>
  <si>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</si>
  <si>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</si>
  <si>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</si>
  <si>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</si>
  <si>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</si>
  <si>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</si>
  <si>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</si>
  <si>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</si>
  <si>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</si>
  <si>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</si>
  <si>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</si>
  <si>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</si>
  <si>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</si>
  <si>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</si>
  <si>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</si>
  <si>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</si>
  <si>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</si>
  <si>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</si>
  <si>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</si>
  <si>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</si>
  <si>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</si>
  <si>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</si>
  <si>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30213</t>
  </si>
  <si>
    <t>维修(护)费</t>
  </si>
  <si>
    <t>30228</t>
  </si>
  <si>
    <t>工会经费</t>
  </si>
  <si>
    <t>30229</t>
  </si>
  <si>
    <t>福利费</t>
  </si>
  <si>
    <t>30230</t>
  </si>
  <si>
    <t>教育经费</t>
  </si>
  <si>
    <t>公务交通补贴</t>
  </si>
  <si>
    <t>合  计</t>
  </si>
  <si>
    <t>预算07表</t>
  </si>
  <si>
    <t>支出预算分类汇总表（按支出经济分类）</t>
  </si>
  <si>
    <t xml:space="preserve">单位名称：  </t>
  </si>
  <si>
    <t xml:space="preserve"> 部门预算经济分类  </t>
  </si>
  <si>
    <t>政府预算经济分类</t>
  </si>
  <si>
    <t>财政专户管理资金收入</t>
  </si>
  <si>
    <t xml:space="preserve"> 其他收入  </t>
  </si>
  <si>
    <t xml:space="preserve"> 类</t>
  </si>
  <si>
    <t>款</t>
  </si>
  <si>
    <t xml:space="preserve"> 奖金</t>
  </si>
  <si>
    <t>工资奖金津补贴</t>
  </si>
  <si>
    <t xml:space="preserve"> 津贴补贴</t>
  </si>
  <si>
    <t xml:space="preserve"> 其他社会保障缴费</t>
  </si>
  <si>
    <t>社会保障缴费</t>
  </si>
  <si>
    <t xml:space="preserve"> 基本工资</t>
  </si>
  <si>
    <t>维修（护）费</t>
  </si>
  <si>
    <t>办公经费</t>
  </si>
  <si>
    <t xml:space="preserve"> 工会经费</t>
  </si>
  <si>
    <t xml:space="preserve"> 福利费</t>
  </si>
  <si>
    <t>公务接待费</t>
  </si>
  <si>
    <t xml:space="preserve"> 劳务费</t>
  </si>
  <si>
    <t>委托业务费</t>
  </si>
  <si>
    <t xml:space="preserve"> 办公费</t>
  </si>
  <si>
    <t xml:space="preserve"> 水费</t>
  </si>
  <si>
    <t xml:space="preserve"> 其他商品和服务支出</t>
  </si>
  <si>
    <t>其他商品和服务支出</t>
  </si>
  <si>
    <t xml:space="preserve"> 机关事业单位基本养老保险缴费</t>
  </si>
  <si>
    <t xml:space="preserve"> 住房公积金</t>
  </si>
  <si>
    <t>预算08表</t>
  </si>
  <si>
    <t>一般公共预算“三公”经费支出表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</si>
  <si>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</si>
  <si>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</si>
  <si>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</si>
  <si>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</si>
  <si>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</si>
  <si>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注：本部门在该预算年度无“三公”经费支出，故此表为空！</t>
  </si>
  <si>
    <t>预算09表</t>
  </si>
  <si>
    <t>政府性基金预算支出情况表</t>
  </si>
  <si>
    <t>单位代码</t>
  </si>
  <si>
    <t>单位（科目名称）</t>
  </si>
  <si>
    <t>基本支出</t>
  </si>
  <si>
    <t>类</t>
  </si>
  <si>
    <t>项</t>
  </si>
  <si>
    <t>对个人和家庭的补助</t>
  </si>
  <si>
    <t>一般性项目</t>
  </si>
  <si>
    <t>专项资金</t>
  </si>
  <si>
    <t>注：本部门在该预算年度无政府性基金支出，故此表为空！</t>
  </si>
  <si>
    <t>预算10表</t>
  </si>
  <si>
    <t>项目支出表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</si>
  <si>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</si>
  <si>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</si>
  <si>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</si>
  <si>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</si>
  <si>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</si>
  <si>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</si>
  <si>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</si>
  <si>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</si>
  <si>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</si>
  <si>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</si>
  <si>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其他运转类</t>
  </si>
  <si>
    <t>水库维修养护</t>
  </si>
  <si>
    <t>延续项目</t>
  </si>
  <si>
    <t>安全饮水维修基金</t>
  </si>
  <si>
    <t>农业基本水费</t>
  </si>
  <si>
    <t>防汛工作经费</t>
  </si>
  <si>
    <t>预算11表</t>
  </si>
  <si>
    <t>本级部门(单位)整体绩效目标表</t>
  </si>
  <si>
    <t xml:space="preserve">（2022年度）  </t>
  </si>
  <si>
    <t xml:space="preserve">部门（单位）名称  </t>
  </si>
  <si>
    <t>年度履职目标</t>
  </si>
  <si>
    <t>切实保障浉河区退役军人养老保险接续业务，清理解决基金统收统支业务，切实完成企业退休职工资格认证保障待遇领取工作。</t>
  </si>
  <si>
    <t>年度主要任务</t>
  </si>
  <si>
    <t>任务名称</t>
  </si>
  <si>
    <t>主要内容</t>
  </si>
  <si>
    <t>浉河养老退役军人保险接续等事务专项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</si>
  <si>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</si>
  <si>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</si>
  <si>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</si>
  <si>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</si>
  <si>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</si>
  <si>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</si>
  <si>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</si>
  <si>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</si>
  <si>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</si>
  <si>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</si>
  <si>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</si>
  <si>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</si>
  <si>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</si>
  <si>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</si>
  <si>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相关</t>
  </si>
  <si>
    <t>1.年度履职目标是否符合国家、省委省政府战略部 
署和发展规划，与国家、省宏观政策、行业政策一 
致；2.年度履职目标是否与部门职责、工作规划和 
重点工作相关；3.确定的预算项目是否合理，是否 
与工作目标密切相关；4.工作任务和项目预算安排 
是否合理。</t>
  </si>
  <si>
    <t>工作任务科学性</t>
  </si>
  <si>
    <t>科学</t>
  </si>
  <si>
    <t>1.工作任务是否有明确的绩效目标，绩效目标是否 
与部门年度履职目标一致，是否能体现工作任务的 
产出和效果；2.工作任务对应的预算项目是否有明 
确的绩效目标，绩效目标是否与部门职责目标、工 
作任务目标一致，是否能体现预算项目的产出和效 
果。</t>
  </si>
  <si>
    <t>绩效指标合理性</t>
  </si>
  <si>
    <t>合理</t>
  </si>
  <si>
    <t>1.工作任务、预算项目绩效指标设置是否准确反映 
部门绩效完成情况；2.工作任务、预算项目绩效指 
标是否清晰、细化、可评价、可衡量；3.工作任务 
、预算项目绩效指标的评价标准是否清晰、可衡 
量；4.是否与部门年度的任务数或计划数相对应。</t>
  </si>
  <si>
    <t xml:space="preserve">预算和财务管理  </t>
  </si>
  <si>
    <t>预算编制完整性</t>
  </si>
  <si>
    <t>完整</t>
  </si>
  <si>
    <t>1.部门所有收入是否全部纳入部门预算；2.部门支 
出预算是否统筹各类资金来源，全部纳入部门预算 
管理。</t>
  </si>
  <si>
    <t>专项资金细化率</t>
  </si>
  <si>
    <t>≥90%</t>
  </si>
  <si>
    <t xml:space="preserve">专项资金细化率 ≥90% 专项资金细化率=（已细化到具体市县和承担单位的资金数/部门参与分 
配资金总数）×100%。 </t>
  </si>
  <si>
    <t>预算执行率</t>
  </si>
  <si>
    <t>100%</t>
  </si>
  <si>
    <t>预算调整率=（预算调整数-年初预算数）/年初预算 
数×100%。预算调整数：部门在本年度内涉及预算 
的追加、追减或结构调整的资金总和（因落实国家 
政策、发生不可抗力、上级部门或本级党委政府临 
时交办而产生的调整除外）。</t>
  </si>
  <si>
    <t>预算调整率</t>
  </si>
  <si>
    <t>≤10%</t>
  </si>
  <si>
    <t>结转结余率</t>
  </si>
  <si>
    <t>结转结余率=结转结余总额/预算数*100%。结转结余总额是指部门本年度
的结转结余资金之和。预算数是指财政部门批复的本年度部门的（调整）
预算数。</t>
  </si>
  <si>
    <t>“三公经费”控制率</t>
  </si>
  <si>
    <t>≤100%</t>
  </si>
  <si>
    <t>“三公经费”控制率=本年度“三公经费”实际支出 
数/“三公经费”预算数*100%</t>
  </si>
  <si>
    <t>政府采购执行率</t>
  </si>
  <si>
    <t>政府采购执行率=（实际政府采购金额/政府采购预
算数）×100%。政府采购预算：采购机关根据事业
发展计划和行政任务编制的、并经过规定程序批准
的年度政府采购计划</t>
  </si>
  <si>
    <t>决算真实性</t>
  </si>
  <si>
    <t>真实</t>
  </si>
  <si>
    <t>反映本部门决算工作情况。决算编制数据是否账表
一致，即决算报表数据与会计账簿数据是否一致。</t>
  </si>
  <si>
    <t>资金使用合规性</t>
  </si>
  <si>
    <t>合规</t>
  </si>
  <si>
    <t>是否按照相关法律法规以及资金管理
办法规定的用途使用预算资金，用以反映和考核部
门(单位）预算资金的规范运行情况。1.是否符合国
家财经法规和财务管理制度规定以及有关专项资金
管理办法的规定；2.资金的拨付是否有完整的审批
程序和手续；3.项目的重大开支是否经过评估论
证；4.是否符合部门预算批复的用途；5.是否存在
截留支出情况；6.是否存在挤占支出情况；7.是否
存在挪用支出情况；8.是否存在虚列支出情况</t>
  </si>
  <si>
    <t>管理制度健全性</t>
  </si>
  <si>
    <t>健全</t>
  </si>
  <si>
    <t>为加强预算管理，规范财务行为而制 
定的管理制度是否健全完整，用以反映和考核部门 
（单位）预算管理制度为完成主要职责或促成事业 
发展的保障情况。1.是否已制定或具有预算资金管 
理办法、内部管理制度、会计核算制度、会计岗位 
制度等管理制度；2.相关管理制度是否得到有效执 
行。</t>
  </si>
  <si>
    <t>预决算信息公开性</t>
  </si>
  <si>
    <t>公开</t>
  </si>
  <si>
    <t>是否按照政府信息公开有关规定公开 
部门预算、执行、决算、监督、绩效等相关预决算 
信息，用以反映和考核部门（单位）预决算管理的 
公开透明情况。1.是否按规定内容公开预决算信 
息；2.是否按规定时限公开预决算信息。</t>
  </si>
  <si>
    <t>资产管理规范性</t>
  </si>
  <si>
    <t>规范</t>
  </si>
  <si>
    <t>资产配置、使用是否合规，处置是 
否规范，收入是否及时足额上缴，用以反映和考核 
部门（单位）资产管理的规范程度。1.资产是否及 
时规范入账，资产报表数据与会计账簿数据是否相 
符，资产实物与财务账、资产账是否相符；2.新增 
资产是否符合规定程序和规定标准，新增资产是否 
考虑闲置存量资产；3.资产对外有偿使用（出租出 
借等）、对外投资、担保、资产处置等事项是否按 
规定报批；4.资产收益是否及时足额上交财政。</t>
  </si>
  <si>
    <t xml:space="preserve">绩效管理  </t>
  </si>
  <si>
    <t>绩效监控完成率</t>
  </si>
  <si>
    <t>按要求实施绩效监控的项目数量占应 
实施绩效监控项目总数的比重。部门绩效监控完成 
率=已完成绩效监控项目数量/部门项目总数*100%</t>
  </si>
  <si>
    <t>绩效自评完成率</t>
  </si>
  <si>
    <t>按要求实施绩效自评的项目数量占应 
实施绩效自评项目总数的比重。部门绩效自评完成 
率=已完成评价项目数量/部门项目总数*100%</t>
  </si>
  <si>
    <t>部门绩效评价完成率</t>
  </si>
  <si>
    <t>重点绩效评价项目评价完成情况。部门绩效评 
价完成率=已完成评价项目数量/部门重点绩效评价 
项目数*100%</t>
  </si>
  <si>
    <t>评价结果应用率</t>
  </si>
  <si>
    <t>绩效监控、单位自评、部门绩效评价、财政重点绩 
效评价结果应用情况。评价结果应用率=评价提出的 
意见建议采纳数/提出的意见建议总数*100%</t>
  </si>
  <si>
    <t xml:space="preserve">产出指标  </t>
  </si>
  <si>
    <t>重点工作任务完成</t>
  </si>
  <si>
    <t>重点领域工作完成推进</t>
  </si>
  <si>
    <t>≥95%</t>
  </si>
  <si>
    <t xml:space="preserve">根据年度工作要求，完成各项工作数量比例。
</t>
  </si>
  <si>
    <t>履职目标实现</t>
  </si>
  <si>
    <t>地区经济发展提升度</t>
  </si>
  <si>
    <t xml:space="preserve">根据工作计划，根据完成效果及数量计算比率
</t>
  </si>
  <si>
    <t xml:space="preserve">效益指标  </t>
  </si>
  <si>
    <t>履职效益</t>
  </si>
  <si>
    <t>社会效益经济效益指标提升度</t>
  </si>
  <si>
    <t>稳步提高</t>
  </si>
  <si>
    <t>更好为地方发展服 务</t>
  </si>
  <si>
    <t>满意度</t>
  </si>
  <si>
    <t>群众满意度</t>
  </si>
  <si>
    <t xml:space="preserve">受益群众满意率
</t>
  </si>
  <si>
    <t>预算12表</t>
  </si>
  <si>
    <t>预算项目绩效目标表</t>
  </si>
  <si>
    <t>(2022年度)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</si>
  <si>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</si>
  <si>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</si>
  <si>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</si>
  <si>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</si>
  <si>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</si>
  <si>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</si>
  <si>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>确保水库工程正常运行，提高农业灌溉保障</t>
  </si>
  <si>
    <t xml:space="preserve"> 分解目标  </t>
  </si>
  <si>
    <t>指标值类型</t>
  </si>
  <si>
    <t>度量单位</t>
  </si>
  <si>
    <t xml:space="preserve"> 成本指标  </t>
  </si>
  <si>
    <t>经济成本指标</t>
  </si>
  <si>
    <t>预算资金使用金额</t>
  </si>
  <si>
    <t>30</t>
  </si>
  <si>
    <t>万元</t>
  </si>
  <si>
    <t>社会成本指标</t>
  </si>
  <si>
    <t>生态环境成本指标</t>
  </si>
  <si>
    <t xml:space="preserve"> 产出指标  </t>
  </si>
  <si>
    <t>数量指标</t>
  </si>
  <si>
    <t>工作完成比例</t>
  </si>
  <si>
    <t>%</t>
  </si>
  <si>
    <t>工作完成情况</t>
  </si>
  <si>
    <t>质量指标</t>
  </si>
  <si>
    <t>时效指标</t>
  </si>
  <si>
    <t>工作完成及时性</t>
  </si>
  <si>
    <t>及时</t>
  </si>
  <si>
    <t>及时完成相关工作</t>
  </si>
  <si>
    <t>经济效益指标</t>
  </si>
  <si>
    <t>社会效益指标</t>
  </si>
  <si>
    <t>服务民生社会效益</t>
  </si>
  <si>
    <t>工作产生社会效益</t>
  </si>
  <si>
    <t>生态效益指标</t>
  </si>
  <si>
    <t>满意度指标</t>
  </si>
  <si>
    <t>服务对象满意度指标</t>
  </si>
  <si>
    <t>受益群众满意度</t>
  </si>
  <si>
    <t>≥</t>
  </si>
  <si>
    <t>社会公众等服务对象的满意度</t>
  </si>
  <si>
    <t>减轻农民负担</t>
  </si>
  <si>
    <t>34</t>
  </si>
  <si>
    <t>保障工程安全稳定运行，确保农村居民及中心学校师生饮水安全</t>
  </si>
  <si>
    <t>80</t>
  </si>
  <si>
    <t>保保障防汛工作正常开展和人民生命财产安全</t>
  </si>
  <si>
    <t>10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</si>
</sst>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"/>
    <numFmt numFmtId="178" formatCode="#,##0.00_ "/>
    <numFmt numFmtId="179" formatCode="_ * #,##0.000_ ;_ * \-#,##0.000_ ;_ * &quot;-&quot;???_ ;_ @_ "/>
    <numFmt numFmtId="180" formatCode="#,##0.0_);[Red]\(#,##0.0\)"/>
    <numFmt numFmtId="181" formatCode="00"/>
    <numFmt numFmtId="182" formatCode="0000"/>
    <numFmt numFmtId="183" formatCode="#,##0.0_ "/>
    <numFmt numFmtId="184" formatCode="#,##0.0000"/>
    <numFmt numFmtId="185" formatCode="0.0"/>
  </numFmts>
  <fonts count="31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color rgb="FFFF0000"/>
      <name val="宋体"/>
      <charset val="1"/>
      <scheme val="minor"/>
    </font>
    <font>
      <b/>
      <sz val="10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2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27" applyNumberFormat="0" applyAlignment="0" applyProtection="0">
      <alignment vertical="center"/>
    </xf>
    <xf numFmtId="0" fontId="25" fillId="12" borderId="23" applyNumberFormat="0" applyAlignment="0" applyProtection="0">
      <alignment vertical="center"/>
    </xf>
    <xf numFmtId="0" fontId="26" fillId="13" borderId="2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/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0" borderId="0"/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5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0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43" fontId="2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4" fillId="0" borderId="0" xfId="36" applyFont="1" applyFill="1"/>
    <xf numFmtId="0" fontId="5" fillId="0" borderId="0" xfId="36" applyFont="1" applyFill="1"/>
    <xf numFmtId="179" fontId="5" fillId="0" borderId="0" xfId="36" applyNumberFormat="1" applyFont="1" applyFill="1"/>
    <xf numFmtId="181" fontId="6" fillId="0" borderId="0" xfId="36" applyNumberFormat="1" applyFont="1" applyFill="1" applyAlignment="1" applyProtection="1">
      <alignment horizontal="center" vertical="center"/>
    </xf>
    <xf numFmtId="182" fontId="6" fillId="0" borderId="0" xfId="36" applyNumberFormat="1" applyFont="1" applyFill="1" applyAlignment="1" applyProtection="1">
      <alignment horizontal="center" vertical="center"/>
    </xf>
    <xf numFmtId="0" fontId="6" fillId="0" borderId="0" xfId="36" applyNumberFormat="1" applyFont="1" applyFill="1" applyAlignment="1" applyProtection="1">
      <alignment horizontal="right" vertical="center"/>
    </xf>
    <xf numFmtId="0" fontId="6" fillId="0" borderId="0" xfId="36" applyNumberFormat="1" applyFont="1" applyFill="1" applyAlignment="1" applyProtection="1">
      <alignment horizontal="left" vertical="center" wrapText="1"/>
    </xf>
    <xf numFmtId="180" fontId="6" fillId="0" borderId="0" xfId="36" applyNumberFormat="1" applyFont="1" applyFill="1" applyAlignment="1" applyProtection="1">
      <alignment vertical="center"/>
    </xf>
    <xf numFmtId="0" fontId="7" fillId="0" borderId="0" xfId="36" applyNumberFormat="1" applyFont="1" applyFill="1" applyAlignment="1" applyProtection="1">
      <alignment horizontal="center" vertical="center"/>
    </xf>
    <xf numFmtId="181" fontId="6" fillId="0" borderId="0" xfId="36" applyNumberFormat="1" applyFont="1" applyFill="1" applyAlignment="1" applyProtection="1">
      <alignment horizontal="left" vertical="center"/>
    </xf>
    <xf numFmtId="0" fontId="6" fillId="0" borderId="0" xfId="0" applyFont="1" applyFill="1" applyBorder="1" applyAlignment="1">
      <alignment vertical="center"/>
    </xf>
    <xf numFmtId="180" fontId="6" fillId="0" borderId="3" xfId="36" applyNumberFormat="1" applyFont="1" applyFill="1" applyBorder="1" applyAlignment="1" applyProtection="1">
      <alignment vertical="center"/>
    </xf>
    <xf numFmtId="0" fontId="6" fillId="0" borderId="2" xfId="36" applyNumberFormat="1" applyFont="1" applyFill="1" applyBorder="1" applyAlignment="1" applyProtection="1">
      <alignment horizontal="centerContinuous" vertical="center"/>
    </xf>
    <xf numFmtId="0" fontId="6" fillId="0" borderId="2" xfId="36" applyNumberFormat="1" applyFont="1" applyFill="1" applyBorder="1" applyAlignment="1" applyProtection="1">
      <alignment horizontal="center" vertical="center" wrapText="1"/>
    </xf>
    <xf numFmtId="181" fontId="6" fillId="0" borderId="2" xfId="36" applyNumberFormat="1" applyFont="1" applyFill="1" applyBorder="1" applyAlignment="1" applyProtection="1">
      <alignment horizontal="center" vertical="center"/>
    </xf>
    <xf numFmtId="182" fontId="6" fillId="0" borderId="2" xfId="36" applyNumberFormat="1" applyFont="1" applyFill="1" applyBorder="1" applyAlignment="1" applyProtection="1">
      <alignment horizontal="center" vertical="center"/>
    </xf>
    <xf numFmtId="0" fontId="6" fillId="0" borderId="2" xfId="36" applyNumberFormat="1" applyFont="1" applyFill="1" applyBorder="1" applyAlignment="1" applyProtection="1">
      <alignment horizontal="center" vertical="center"/>
    </xf>
    <xf numFmtId="179" fontId="6" fillId="0" borderId="2" xfId="36" applyNumberFormat="1" applyFont="1" applyFill="1" applyBorder="1" applyAlignment="1" applyProtection="1">
      <alignment horizontal="left" vertical="center"/>
    </xf>
    <xf numFmtId="179" fontId="6" fillId="0" borderId="2" xfId="36" applyNumberFormat="1" applyFont="1" applyFill="1" applyBorder="1" applyAlignment="1" applyProtection="1">
      <alignment horizontal="left" vertical="center" wrapText="1"/>
    </xf>
    <xf numFmtId="179" fontId="6" fillId="0" borderId="2" xfId="36" applyNumberFormat="1" applyFont="1" applyFill="1" applyBorder="1" applyAlignment="1" applyProtection="1">
      <alignment horizontal="right" vertical="center"/>
    </xf>
    <xf numFmtId="49" fontId="6" fillId="0" borderId="0" xfId="36" applyNumberFormat="1" applyFont="1" applyFill="1" applyAlignment="1" applyProtection="1">
      <alignment horizontal="left" vertical="center"/>
    </xf>
    <xf numFmtId="49" fontId="6" fillId="0" borderId="0" xfId="36" applyNumberFormat="1" applyFont="1" applyFill="1" applyAlignment="1" applyProtection="1">
      <alignment horizontal="left" vertical="center" wrapText="1"/>
    </xf>
    <xf numFmtId="183" fontId="6" fillId="0" borderId="0" xfId="36" applyNumberFormat="1" applyFont="1" applyFill="1" applyAlignment="1" applyProtection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83" fontId="6" fillId="0" borderId="0" xfId="36" applyNumberFormat="1" applyFont="1" applyFill="1" applyAlignment="1" applyProtection="1">
      <alignment vertical="center"/>
    </xf>
    <xf numFmtId="180" fontId="6" fillId="0" borderId="0" xfId="36" applyNumberFormat="1" applyFont="1" applyFill="1" applyAlignment="1" applyProtection="1">
      <alignment horizontal="right" vertical="center"/>
    </xf>
    <xf numFmtId="179" fontId="5" fillId="0" borderId="0" xfId="0" applyNumberFormat="1" applyFont="1" applyFill="1" applyBorder="1" applyAlignment="1">
      <alignment vertical="center"/>
    </xf>
    <xf numFmtId="43" fontId="0" fillId="0" borderId="0" xfId="0" applyNumberFormat="1" applyFont="1">
      <alignment vertical="center"/>
    </xf>
    <xf numFmtId="0" fontId="0" fillId="0" borderId="0" xfId="0">
      <alignment vertical="center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2" fillId="0" borderId="4" xfId="0" applyNumberFormat="1" applyFont="1" applyBorder="1" applyAlignment="1">
      <alignment horizontal="right" vertical="center" wrapText="1"/>
    </xf>
    <xf numFmtId="176" fontId="2" fillId="0" borderId="4" xfId="0" applyNumberFormat="1" applyFont="1" applyFill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Continuous" vertical="center"/>
    </xf>
    <xf numFmtId="178" fontId="7" fillId="0" borderId="0" xfId="0" applyNumberFormat="1" applyFont="1" applyFill="1" applyBorder="1" applyAlignment="1">
      <alignment horizontal="centerContinuous" vertical="center"/>
    </xf>
    <xf numFmtId="0" fontId="6" fillId="0" borderId="3" xfId="0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0" fontId="9" fillId="0" borderId="13" xfId="0" applyFont="1" applyFill="1" applyBorder="1" applyAlignment="1">
      <alignment horizontal="centerContinuous" vertical="center"/>
    </xf>
    <xf numFmtId="0" fontId="6" fillId="0" borderId="13" xfId="0" applyFont="1" applyFill="1" applyBorder="1" applyAlignment="1">
      <alignment horizontal="centerContinuous" vertical="center"/>
    </xf>
    <xf numFmtId="178" fontId="6" fillId="0" borderId="15" xfId="0" applyNumberFormat="1" applyFont="1" applyFill="1" applyBorder="1" applyAlignment="1">
      <alignment horizontal="centerContinuous" vertical="center"/>
    </xf>
    <xf numFmtId="178" fontId="6" fillId="0" borderId="13" xfId="0" applyNumberFormat="1" applyFont="1" applyFill="1" applyBorder="1" applyAlignment="1">
      <alignment horizontal="centerContinuous" vertical="center"/>
    </xf>
    <xf numFmtId="178" fontId="6" fillId="0" borderId="2" xfId="0" applyNumberFormat="1" applyFont="1" applyFill="1" applyBorder="1" applyAlignment="1">
      <alignment horizontal="centerContinuous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178" fontId="6" fillId="0" borderId="14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178" fontId="6" fillId="0" borderId="20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Continuous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184" fontId="6" fillId="0" borderId="17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43" fontId="6" fillId="0" borderId="2" xfId="0" applyNumberFormat="1" applyFont="1" applyFill="1" applyBorder="1" applyAlignment="1">
      <alignment horizontal="right" vertical="center"/>
    </xf>
    <xf numFmtId="0" fontId="6" fillId="0" borderId="14" xfId="39" applyFont="1" applyFill="1" applyBorder="1">
      <alignment vertical="center"/>
    </xf>
    <xf numFmtId="184" fontId="6" fillId="0" borderId="19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39" applyFont="1" applyFill="1" applyBorder="1">
      <alignment vertical="center"/>
    </xf>
    <xf numFmtId="0" fontId="6" fillId="0" borderId="2" xfId="0" applyFont="1" applyFill="1" applyBorder="1" applyAlignment="1">
      <alignment horizontal="left" vertical="center" wrapText="1"/>
    </xf>
    <xf numFmtId="184" fontId="6" fillId="0" borderId="2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3" fontId="6" fillId="0" borderId="0" xfId="0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 vertical="center"/>
    </xf>
    <xf numFmtId="178" fontId="6" fillId="0" borderId="0" xfId="40" applyNumberFormat="1" applyFont="1" applyFill="1" applyAlignment="1" applyProtection="1">
      <alignment horizontal="right" vertical="center"/>
    </xf>
    <xf numFmtId="178" fontId="6" fillId="0" borderId="3" xfId="40" applyNumberFormat="1" applyFont="1" applyFill="1" applyBorder="1" applyAlignment="1" applyProtection="1">
      <alignment horizontal="right" vertical="center" wrapText="1"/>
    </xf>
    <xf numFmtId="3" fontId="4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horizontal="right" vertical="center" wrapText="1"/>
    </xf>
    <xf numFmtId="43" fontId="2" fillId="0" borderId="7" xfId="0" applyNumberFormat="1" applyFont="1" applyFill="1" applyBorder="1" applyAlignment="1">
      <alignment horizontal="right" vertical="center" wrapText="1"/>
    </xf>
    <xf numFmtId="43" fontId="2" fillId="0" borderId="4" xfId="0" applyNumberFormat="1" applyFont="1" applyBorder="1" applyAlignment="1">
      <alignment horizontal="right" vertical="center" wrapText="1"/>
    </xf>
    <xf numFmtId="43" fontId="2" fillId="0" borderId="6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185" fontId="6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vertical="center" wrapText="1"/>
    </xf>
    <xf numFmtId="185" fontId="6" fillId="2" borderId="0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439B6D647C250158E0530A0804CC3FF1" xfId="36"/>
    <cellStyle name="40% - 强调文字颜色 1" xfId="37" builtinId="31"/>
    <cellStyle name="20% - 强调文字颜色 2" xfId="38" builtinId="34"/>
    <cellStyle name="百分比_EF4B13E29A0421FAE0430A08200E21FA" xfId="39"/>
    <cellStyle name="常规_439B6CFEF4310134E0530A0804CB25FB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pane ySplit="5" topLeftCell="A26" activePane="bottomLeft" state="frozen"/>
      <selection/>
      <selection pane="bottomLeft" activeCell="G28" sqref="G28"/>
    </sheetView>
  </sheetViews>
  <sheetFormatPr defaultColWidth="10" defaultRowHeight="14.4" outlineLevelCol="3"/>
  <cols>
    <col min="1" max="1" width="25.6481481481481" customWidth="1"/>
    <col min="2" max="2" width="17.9444444444444" customWidth="1"/>
    <col min="3" max="3" width="25.6481481481481" customWidth="1"/>
    <col min="4" max="4" width="17.9444444444444" customWidth="1"/>
  </cols>
  <sheetData>
    <row r="1" ht="14.3" customHeight="1" spans="1:4">
      <c r="A1" s="51" t="s">
        <v>0</v>
      </c>
      <c r="B1" s="51"/>
      <c r="C1" s="51"/>
      <c r="D1" s="51"/>
    </row>
    <row r="2" ht="23.35" customHeight="1" spans="1:4">
      <c r="A2" s="52" t="s">
        <v>1</v>
      </c>
      <c r="B2" s="52"/>
      <c r="C2" s="52"/>
      <c r="D2" s="52"/>
    </row>
    <row r="3" ht="16.5" customHeight="1" spans="1:4">
      <c r="A3" s="51" t="s">
        <v>2</v>
      </c>
      <c r="B3" s="58" t="s">
        <v>3</v>
      </c>
      <c r="C3" s="58"/>
      <c r="D3" s="51" t="s">
        <v>4</v>
      </c>
    </row>
    <row r="4" ht="16.5" customHeight="1" spans="1:4">
      <c r="A4" s="55" t="s">
        <v>5</v>
      </c>
      <c r="B4" s="55"/>
      <c r="C4" s="55" t="s">
        <v>6</v>
      </c>
      <c r="D4" s="55"/>
    </row>
    <row r="5" ht="16.5" customHeight="1" spans="1:4">
      <c r="A5" s="55" t="s">
        <v>7</v>
      </c>
      <c r="B5" s="154" t="s">
        <v>8</v>
      </c>
      <c r="C5" s="55" t="s">
        <v>7</v>
      </c>
      <c r="D5" s="154" t="s">
        <v>8</v>
      </c>
    </row>
    <row r="6" ht="16.5" customHeight="1" spans="1:4">
      <c r="A6" s="9" t="s">
        <v>9</v>
      </c>
      <c r="B6" s="56">
        <v>2008.56</v>
      </c>
      <c r="C6" s="54" t="s">
        <v>10</v>
      </c>
      <c r="D6" s="56"/>
    </row>
    <row r="7" ht="16.5" customHeight="1" spans="1:4">
      <c r="A7" s="9" t="s">
        <v>11</v>
      </c>
      <c r="B7" s="56">
        <v>0</v>
      </c>
      <c r="C7" s="54" t="s">
        <v>12</v>
      </c>
      <c r="D7" s="56"/>
    </row>
    <row r="8" ht="16.5" customHeight="1" spans="1:4">
      <c r="A8" s="9" t="s">
        <v>13</v>
      </c>
      <c r="B8" s="56">
        <v>0</v>
      </c>
      <c r="C8" s="54" t="s">
        <v>14</v>
      </c>
      <c r="D8" s="56"/>
    </row>
    <row r="9" ht="16.5" customHeight="1" spans="1:4">
      <c r="A9" s="9" t="s">
        <v>15</v>
      </c>
      <c r="B9" s="56">
        <v>0</v>
      </c>
      <c r="C9" s="54" t="s">
        <v>16</v>
      </c>
      <c r="D9" s="56"/>
    </row>
    <row r="10" ht="16.5" customHeight="1" spans="1:4">
      <c r="A10" s="9" t="s">
        <v>17</v>
      </c>
      <c r="B10" s="56">
        <v>0</v>
      </c>
      <c r="C10" s="54" t="s">
        <v>18</v>
      </c>
      <c r="D10" s="56"/>
    </row>
    <row r="11" ht="16.5" customHeight="1" spans="1:4">
      <c r="A11" s="9" t="s">
        <v>19</v>
      </c>
      <c r="B11" s="56">
        <v>0</v>
      </c>
      <c r="C11" s="54" t="s">
        <v>20</v>
      </c>
      <c r="D11" s="56"/>
    </row>
    <row r="12" ht="16.5" customHeight="1" spans="1:4">
      <c r="A12" s="9" t="s">
        <v>21</v>
      </c>
      <c r="B12" s="56">
        <v>0</v>
      </c>
      <c r="C12" s="54" t="s">
        <v>22</v>
      </c>
      <c r="D12" s="56"/>
    </row>
    <row r="13" ht="16.5" customHeight="1" spans="1:4">
      <c r="A13" s="9" t="s">
        <v>23</v>
      </c>
      <c r="B13" s="56">
        <v>0</v>
      </c>
      <c r="C13" s="54" t="s">
        <v>24</v>
      </c>
      <c r="D13" s="56">
        <v>166.69</v>
      </c>
    </row>
    <row r="14" ht="16.5" customHeight="1" spans="1:4">
      <c r="A14" s="9" t="s">
        <v>25</v>
      </c>
      <c r="B14" s="56">
        <v>0</v>
      </c>
      <c r="C14" s="54" t="s">
        <v>26</v>
      </c>
      <c r="D14" s="56"/>
    </row>
    <row r="15" ht="16.5" customHeight="1" spans="1:4">
      <c r="A15" s="9"/>
      <c r="B15" s="56"/>
      <c r="C15" s="54" t="s">
        <v>27</v>
      </c>
      <c r="D15" s="56">
        <v>86.47</v>
      </c>
    </row>
    <row r="16" ht="16.5" customHeight="1" spans="1:4">
      <c r="A16" s="9"/>
      <c r="B16" s="56"/>
      <c r="C16" s="54" t="s">
        <v>28</v>
      </c>
      <c r="D16" s="56"/>
    </row>
    <row r="17" ht="16.5" customHeight="1" spans="1:4">
      <c r="A17" s="9"/>
      <c r="B17" s="56"/>
      <c r="C17" s="54" t="s">
        <v>29</v>
      </c>
      <c r="D17" s="56"/>
    </row>
    <row r="18" ht="16.5" customHeight="1" spans="1:4">
      <c r="A18" s="9"/>
      <c r="B18" s="56"/>
      <c r="C18" s="54" t="s">
        <v>30</v>
      </c>
      <c r="D18" s="56">
        <v>1633.74</v>
      </c>
    </row>
    <row r="19" ht="16.5" customHeight="1" spans="1:4">
      <c r="A19" s="9"/>
      <c r="B19" s="56"/>
      <c r="C19" s="54" t="s">
        <v>31</v>
      </c>
      <c r="D19" s="56"/>
    </row>
    <row r="20" ht="16.5" customHeight="1" spans="1:4">
      <c r="A20" s="9"/>
      <c r="B20" s="56"/>
      <c r="C20" s="54" t="s">
        <v>32</v>
      </c>
      <c r="D20" s="56"/>
    </row>
    <row r="21" ht="16.5" customHeight="1" spans="1:4">
      <c r="A21" s="9"/>
      <c r="B21" s="56"/>
      <c r="C21" s="54" t="s">
        <v>33</v>
      </c>
      <c r="D21" s="56"/>
    </row>
    <row r="22" ht="16.5" customHeight="1" spans="1:4">
      <c r="A22" s="9"/>
      <c r="B22" s="56"/>
      <c r="C22" s="54" t="s">
        <v>34</v>
      </c>
      <c r="D22" s="56"/>
    </row>
    <row r="23" ht="16.5" customHeight="1" spans="1:4">
      <c r="A23" s="9"/>
      <c r="B23" s="56"/>
      <c r="C23" s="54" t="s">
        <v>35</v>
      </c>
      <c r="D23" s="56"/>
    </row>
    <row r="24" ht="16.5" customHeight="1" spans="1:4">
      <c r="A24" s="9"/>
      <c r="B24" s="56"/>
      <c r="C24" s="54" t="s">
        <v>36</v>
      </c>
      <c r="D24" s="56"/>
    </row>
    <row r="25" ht="16.5" customHeight="1" spans="1:4">
      <c r="A25" s="9"/>
      <c r="B25" s="56"/>
      <c r="C25" s="54" t="s">
        <v>37</v>
      </c>
      <c r="D25" s="56">
        <v>121.66</v>
      </c>
    </row>
    <row r="26" ht="16.5" customHeight="1" spans="1:4">
      <c r="A26" s="9"/>
      <c r="B26" s="56"/>
      <c r="C26" s="54" t="s">
        <v>38</v>
      </c>
      <c r="D26" s="56"/>
    </row>
    <row r="27" ht="16.5" customHeight="1" spans="1:4">
      <c r="A27" s="9"/>
      <c r="B27" s="56"/>
      <c r="C27" s="54" t="s">
        <v>39</v>
      </c>
      <c r="D27" s="56"/>
    </row>
    <row r="28" ht="16.5" customHeight="1" spans="1:4">
      <c r="A28" s="9"/>
      <c r="B28" s="56"/>
      <c r="C28" s="54" t="s">
        <v>40</v>
      </c>
      <c r="D28" s="56"/>
    </row>
    <row r="29" ht="16.5" customHeight="1" spans="1:4">
      <c r="A29" s="9"/>
      <c r="B29" s="56"/>
      <c r="C29" s="54" t="s">
        <v>41</v>
      </c>
      <c r="D29" s="56"/>
    </row>
    <row r="30" ht="16.5" customHeight="1" spans="1:4">
      <c r="A30" s="9"/>
      <c r="B30" s="56"/>
      <c r="C30" s="54" t="s">
        <v>42</v>
      </c>
      <c r="D30" s="56"/>
    </row>
    <row r="31" ht="16.5" customHeight="1" spans="1:4">
      <c r="A31" s="9"/>
      <c r="B31" s="56"/>
      <c r="C31" s="54" t="s">
        <v>43</v>
      </c>
      <c r="D31" s="56"/>
    </row>
    <row r="32" ht="16.5" customHeight="1" spans="1:4">
      <c r="A32" s="9"/>
      <c r="B32" s="56"/>
      <c r="C32" s="54" t="s">
        <v>44</v>
      </c>
      <c r="D32" s="56"/>
    </row>
    <row r="33" ht="16.5" customHeight="1" spans="1:4">
      <c r="A33" s="9"/>
      <c r="B33" s="56"/>
      <c r="C33" s="54" t="s">
        <v>45</v>
      </c>
      <c r="D33" s="56"/>
    </row>
    <row r="34" ht="16.5" customHeight="1" spans="1:4">
      <c r="A34" s="9"/>
      <c r="B34" s="56"/>
      <c r="C34" s="54" t="s">
        <v>46</v>
      </c>
      <c r="D34" s="56"/>
    </row>
    <row r="35" ht="16.5" customHeight="1" spans="1:4">
      <c r="A35" s="9"/>
      <c r="B35" s="56"/>
      <c r="C35" s="9" t="s">
        <v>47</v>
      </c>
      <c r="D35" s="56"/>
    </row>
    <row r="36" ht="16.5" customHeight="1" spans="1:4">
      <c r="A36" s="9" t="s">
        <v>48</v>
      </c>
      <c r="B36" s="56">
        <v>2008.56</v>
      </c>
      <c r="C36" s="55" t="s">
        <v>49</v>
      </c>
      <c r="D36" s="56">
        <f>SUM(D13:D35)</f>
        <v>2008.56</v>
      </c>
    </row>
    <row r="37" ht="16.5" customHeight="1" spans="1:4">
      <c r="A37" s="9" t="s">
        <v>50</v>
      </c>
      <c r="B37" s="56">
        <v>0</v>
      </c>
      <c r="C37" s="9" t="s">
        <v>51</v>
      </c>
      <c r="D37" s="56"/>
    </row>
    <row r="38" ht="22.6" customHeight="1" spans="1:4">
      <c r="A38" s="9" t="s">
        <v>52</v>
      </c>
      <c r="B38" s="56">
        <v>2008.56</v>
      </c>
      <c r="C38" s="55" t="s">
        <v>53</v>
      </c>
      <c r="D38" s="56">
        <f>SUM(D36:D37)</f>
        <v>2008.56</v>
      </c>
    </row>
    <row r="39" ht="14.3" customHeight="1" spans="1:4">
      <c r="A39" s="143"/>
      <c r="B39" s="143"/>
      <c r="C39" s="143"/>
      <c r="D39" s="143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G18" sqref="G18"/>
    </sheetView>
  </sheetViews>
  <sheetFormatPr defaultColWidth="10" defaultRowHeight="14.4"/>
  <cols>
    <col min="1" max="1" width="9.76851851851852" customWidth="1"/>
    <col min="2" max="2" width="20.5185185185185" customWidth="1"/>
    <col min="3" max="19" width="9.76851851851852" customWidth="1"/>
  </cols>
  <sheetData>
    <row r="1" ht="14.3" customHeight="1" spans="1:17">
      <c r="A1" s="14" t="s">
        <v>230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"/>
    </row>
    <row r="2" ht="28.45" customHeight="1" spans="1:17">
      <c r="A2" s="2" t="s">
        <v>231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ht="14.3" customHeight="1" spans="1:17">
      <c r="A3" s="15" t="s">
        <v>2</v>
      </c>
      <c r="B3" s="15" t="s">
        <v>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"/>
      <c r="N3" s="1"/>
      <c r="O3" s="14" t="s">
        <v>4</v>
      </c>
      <c r="P3" s="14"/>
      <c r="Q3" s="14"/>
    </row>
    <row r="4" ht="14.3" customHeight="1" spans="1:17">
      <c r="A4" s="16" t="s">
        <v>232</v>
      </c>
      <c r="B4" s="16" t="s">
        <v>233</v>
      </c>
      <c r="C4" s="16" t="s">
        <v>234</v>
      </c>
      <c r="D4" s="16" t="s">
        <v>235</v>
      </c>
      <c r="E4" s="16" t="s">
        <v>60</v>
      </c>
      <c r="F4" s="16" t="s">
        <v>236</v>
      </c>
      <c r="G4" s="16"/>
      <c r="H4" s="16"/>
      <c r="I4" s="16" t="s">
        <v>237</v>
      </c>
      <c r="J4" s="16"/>
      <c r="K4" s="16"/>
      <c r="L4" s="16" t="s">
        <v>64</v>
      </c>
      <c r="M4" s="16" t="s">
        <v>238</v>
      </c>
      <c r="N4" s="16" t="s">
        <v>239</v>
      </c>
      <c r="O4" s="16" t="s">
        <v>70</v>
      </c>
      <c r="P4" s="16" t="s">
        <v>240</v>
      </c>
      <c r="Q4" s="16" t="s">
        <v>241</v>
      </c>
    </row>
    <row r="5" ht="22.6" customHeight="1" spans="1:17">
      <c r="A5" s="16"/>
      <c r="B5" s="16"/>
      <c r="C5" s="16"/>
      <c r="D5" s="16"/>
      <c r="E5" s="16"/>
      <c r="F5" s="16" t="s">
        <v>61</v>
      </c>
      <c r="G5" s="16" t="s">
        <v>62</v>
      </c>
      <c r="H5" s="16" t="s">
        <v>63</v>
      </c>
      <c r="I5" s="16" t="s">
        <v>61</v>
      </c>
      <c r="J5" s="16" t="s">
        <v>62</v>
      </c>
      <c r="K5" s="16" t="s">
        <v>63</v>
      </c>
      <c r="L5" s="16"/>
      <c r="M5" s="16"/>
      <c r="N5" s="16"/>
      <c r="O5" s="16"/>
      <c r="P5" s="16"/>
      <c r="Q5" s="16"/>
    </row>
    <row r="6" ht="33.9" customHeight="1" spans="1:17">
      <c r="A6" s="9" t="s">
        <v>242</v>
      </c>
      <c r="B6" s="9" t="s">
        <v>243</v>
      </c>
      <c r="C6" s="16" t="s">
        <v>244</v>
      </c>
      <c r="D6" s="9" t="s">
        <v>3</v>
      </c>
      <c r="E6" s="17">
        <v>30</v>
      </c>
      <c r="F6" s="17">
        <v>30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ht="33.9" customHeight="1" spans="1:17">
      <c r="A7" s="9" t="s">
        <v>242</v>
      </c>
      <c r="B7" s="9" t="s">
        <v>245</v>
      </c>
      <c r="C7" s="16" t="s">
        <v>244</v>
      </c>
      <c r="D7" s="9" t="s">
        <v>3</v>
      </c>
      <c r="E7" s="17">
        <v>80</v>
      </c>
      <c r="F7" s="17">
        <v>80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ht="33.9" customHeight="1" spans="1:17">
      <c r="A8" s="9" t="s">
        <v>242</v>
      </c>
      <c r="B8" s="9" t="s">
        <v>246</v>
      </c>
      <c r="C8" s="16" t="s">
        <v>244</v>
      </c>
      <c r="D8" s="9" t="s">
        <v>3</v>
      </c>
      <c r="E8" s="17">
        <v>34</v>
      </c>
      <c r="F8" s="17">
        <v>34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ht="33.9" customHeight="1" spans="1:17">
      <c r="A9" s="9" t="s">
        <v>242</v>
      </c>
      <c r="B9" s="9" t="s">
        <v>247</v>
      </c>
      <c r="C9" s="16" t="s">
        <v>244</v>
      </c>
      <c r="D9" s="9" t="s">
        <v>3</v>
      </c>
      <c r="E9" s="17">
        <v>10</v>
      </c>
      <c r="F9" s="17">
        <v>10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ht="33" customHeight="1" spans="1:17">
      <c r="A10" s="19" t="s">
        <v>182</v>
      </c>
      <c r="B10" s="19"/>
      <c r="C10" s="20"/>
      <c r="D10" s="9"/>
      <c r="E10" s="18">
        <f>SUM(E6:E9)</f>
        <v>154</v>
      </c>
      <c r="F10" s="18">
        <f>SUM(F6:F9)</f>
        <v>154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</sheetData>
  <mergeCells count="17">
    <mergeCell ref="A1:P1"/>
    <mergeCell ref="A2:P2"/>
    <mergeCell ref="B3:E3"/>
    <mergeCell ref="O3:Q3"/>
    <mergeCell ref="F4:H4"/>
    <mergeCell ref="I4:K4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H12" sqref="H12"/>
    </sheetView>
  </sheetViews>
  <sheetFormatPr defaultColWidth="9" defaultRowHeight="14.4" outlineLevelCol="4"/>
  <cols>
    <col min="1" max="1" width="15.8796296296296" style="1" customWidth="1"/>
    <col min="2" max="2" width="16.3796296296296" style="1" customWidth="1"/>
    <col min="3" max="3" width="14.1296296296296" style="1" customWidth="1"/>
    <col min="4" max="4" width="9" style="1"/>
    <col min="5" max="5" width="33.8796296296296" style="1" customWidth="1"/>
    <col min="6" max="16384" width="9" style="1"/>
  </cols>
  <sheetData>
    <row r="1" spans="5:5">
      <c r="E1" s="11" t="s">
        <v>248</v>
      </c>
    </row>
    <row r="2" ht="25.2" spans="1:5">
      <c r="A2" s="2" t="s">
        <v>249</v>
      </c>
      <c r="B2" s="2"/>
      <c r="C2" s="2"/>
      <c r="D2" s="2"/>
      <c r="E2" s="2"/>
    </row>
    <row r="3" ht="15.6" spans="1:5">
      <c r="A3" s="12" t="s">
        <v>250</v>
      </c>
      <c r="B3" s="12"/>
      <c r="C3" s="12"/>
      <c r="D3" s="12"/>
      <c r="E3" s="12"/>
    </row>
    <row r="4" spans="1:5">
      <c r="A4" s="4" t="s">
        <v>251</v>
      </c>
      <c r="B4" s="4"/>
      <c r="C4" s="7" t="s">
        <v>3</v>
      </c>
      <c r="D4" s="7"/>
      <c r="E4" s="7"/>
    </row>
    <row r="5" ht="36" customHeight="1" spans="1:5">
      <c r="A5" s="4" t="s">
        <v>252</v>
      </c>
      <c r="B5" s="5" t="s">
        <v>253</v>
      </c>
      <c r="C5" s="5"/>
      <c r="D5" s="5"/>
      <c r="E5" s="5"/>
    </row>
    <row r="6" spans="1:5">
      <c r="A6" s="4" t="s">
        <v>254</v>
      </c>
      <c r="B6" s="4" t="s">
        <v>255</v>
      </c>
      <c r="C6" s="4"/>
      <c r="D6" s="4" t="s">
        <v>256</v>
      </c>
      <c r="E6" s="4"/>
    </row>
    <row r="7" spans="1:5">
      <c r="A7" s="4"/>
      <c r="B7" s="5" t="s">
        <v>257</v>
      </c>
      <c r="C7" s="5"/>
      <c r="D7" s="5" t="s">
        <v>257</v>
      </c>
      <c r="E7" s="5"/>
    </row>
    <row r="8" spans="1:5">
      <c r="A8" s="4" t="s">
        <v>258</v>
      </c>
      <c r="B8" s="4" t="s">
        <v>259</v>
      </c>
      <c r="C8" s="4"/>
      <c r="D8" s="6">
        <v>2008.56</v>
      </c>
      <c r="E8" s="6"/>
    </row>
    <row r="9" spans="1:5">
      <c r="A9" s="4"/>
      <c r="B9" s="7" t="s">
        <v>260</v>
      </c>
      <c r="C9" s="7"/>
      <c r="D9" s="6">
        <v>2008.56</v>
      </c>
      <c r="E9" s="6"/>
    </row>
    <row r="10" spans="1:5">
      <c r="A10" s="4"/>
      <c r="B10" s="7" t="s">
        <v>261</v>
      </c>
      <c r="C10" s="7"/>
      <c r="D10" s="6"/>
      <c r="E10" s="6"/>
    </row>
    <row r="11" spans="1:5">
      <c r="A11" s="4"/>
      <c r="B11" s="7" t="s">
        <v>262</v>
      </c>
      <c r="C11" s="7"/>
      <c r="D11" s="6">
        <v>1854.56</v>
      </c>
      <c r="E11" s="6"/>
    </row>
    <row r="12" spans="1:5">
      <c r="A12" s="4"/>
      <c r="B12" s="7" t="s">
        <v>263</v>
      </c>
      <c r="C12" s="7"/>
      <c r="D12" s="6">
        <v>154</v>
      </c>
      <c r="E12" s="6"/>
    </row>
    <row r="13" spans="1:5">
      <c r="A13" s="4" t="s">
        <v>264</v>
      </c>
      <c r="B13" s="4" t="s">
        <v>265</v>
      </c>
      <c r="C13" s="4" t="s">
        <v>266</v>
      </c>
      <c r="D13" s="4" t="s">
        <v>267</v>
      </c>
      <c r="E13" s="4" t="s">
        <v>268</v>
      </c>
    </row>
    <row r="14" ht="89" customHeight="1" spans="1:5">
      <c r="A14" s="4" t="s">
        <v>269</v>
      </c>
      <c r="B14" s="4" t="s">
        <v>270</v>
      </c>
      <c r="C14" s="4" t="s">
        <v>271</v>
      </c>
      <c r="D14" s="13" t="s">
        <v>272</v>
      </c>
      <c r="E14" s="7" t="s">
        <v>273</v>
      </c>
    </row>
    <row r="15" ht="118.8" spans="1:5">
      <c r="A15" s="4"/>
      <c r="B15" s="4"/>
      <c r="C15" s="4" t="s">
        <v>274</v>
      </c>
      <c r="D15" s="13" t="s">
        <v>275</v>
      </c>
      <c r="E15" s="7" t="s">
        <v>276</v>
      </c>
    </row>
    <row r="16" ht="80" customHeight="1" spans="1:5">
      <c r="A16" s="4"/>
      <c r="B16" s="4"/>
      <c r="C16" s="4" t="s">
        <v>277</v>
      </c>
      <c r="D16" s="13" t="s">
        <v>278</v>
      </c>
      <c r="E16" s="7" t="s">
        <v>279</v>
      </c>
    </row>
    <row r="17" ht="54" spans="1:5">
      <c r="A17" s="4"/>
      <c r="B17" s="4" t="s">
        <v>280</v>
      </c>
      <c r="C17" s="4" t="s">
        <v>281</v>
      </c>
      <c r="D17" s="13" t="s">
        <v>282</v>
      </c>
      <c r="E17" s="7" t="s">
        <v>283</v>
      </c>
    </row>
    <row r="18" ht="51" customHeight="1" spans="1:5">
      <c r="A18" s="4"/>
      <c r="B18" s="4"/>
      <c r="C18" s="4" t="s">
        <v>284</v>
      </c>
      <c r="D18" s="13" t="s">
        <v>285</v>
      </c>
      <c r="E18" s="7" t="s">
        <v>286</v>
      </c>
    </row>
    <row r="19" ht="97.2" spans="1:5">
      <c r="A19" s="4"/>
      <c r="B19" s="4"/>
      <c r="C19" s="4" t="s">
        <v>287</v>
      </c>
      <c r="D19" s="13" t="s">
        <v>288</v>
      </c>
      <c r="E19" s="7" t="s">
        <v>289</v>
      </c>
    </row>
    <row r="20" ht="97.2" spans="1:5">
      <c r="A20" s="4"/>
      <c r="B20" s="4"/>
      <c r="C20" s="13" t="s">
        <v>290</v>
      </c>
      <c r="D20" s="13" t="s">
        <v>291</v>
      </c>
      <c r="E20" s="7" t="s">
        <v>289</v>
      </c>
    </row>
    <row r="21" ht="54" spans="1:5">
      <c r="A21" s="4"/>
      <c r="B21" s="4"/>
      <c r="C21" s="13" t="s">
        <v>292</v>
      </c>
      <c r="D21" s="13" t="s">
        <v>291</v>
      </c>
      <c r="E21" s="7" t="s">
        <v>293</v>
      </c>
    </row>
    <row r="22" ht="32.4" spans="1:5">
      <c r="A22" s="4"/>
      <c r="B22" s="4"/>
      <c r="C22" s="13" t="s">
        <v>294</v>
      </c>
      <c r="D22" s="13" t="s">
        <v>295</v>
      </c>
      <c r="E22" s="7" t="s">
        <v>296</v>
      </c>
    </row>
    <row r="23" ht="75.6" spans="1:5">
      <c r="A23" s="4"/>
      <c r="B23" s="4"/>
      <c r="C23" s="13" t="s">
        <v>297</v>
      </c>
      <c r="D23" s="13">
        <v>1</v>
      </c>
      <c r="E23" s="7" t="s">
        <v>298</v>
      </c>
    </row>
    <row r="24" ht="43.2" spans="1:5">
      <c r="A24" s="4"/>
      <c r="B24" s="4"/>
      <c r="C24" s="13" t="s">
        <v>299</v>
      </c>
      <c r="D24" s="13" t="s">
        <v>300</v>
      </c>
      <c r="E24" s="7" t="s">
        <v>301</v>
      </c>
    </row>
    <row r="25" ht="183.6" spans="1:5">
      <c r="A25" s="4"/>
      <c r="B25" s="4"/>
      <c r="C25" s="13" t="s">
        <v>302</v>
      </c>
      <c r="D25" s="13" t="s">
        <v>303</v>
      </c>
      <c r="E25" s="7" t="s">
        <v>304</v>
      </c>
    </row>
    <row r="26" ht="129.6" spans="1:5">
      <c r="A26" s="4"/>
      <c r="B26" s="4"/>
      <c r="C26" s="13" t="s">
        <v>305</v>
      </c>
      <c r="D26" s="13" t="s">
        <v>306</v>
      </c>
      <c r="E26" s="7" t="s">
        <v>307</v>
      </c>
    </row>
    <row r="27" ht="86.4" spans="1:5">
      <c r="A27" s="4"/>
      <c r="B27" s="4"/>
      <c r="C27" s="13" t="s">
        <v>308</v>
      </c>
      <c r="D27" s="13" t="s">
        <v>309</v>
      </c>
      <c r="E27" s="7" t="s">
        <v>310</v>
      </c>
    </row>
    <row r="28" ht="183.6" spans="1:5">
      <c r="A28" s="4"/>
      <c r="B28" s="4"/>
      <c r="C28" s="13" t="s">
        <v>311</v>
      </c>
      <c r="D28" s="13" t="s">
        <v>312</v>
      </c>
      <c r="E28" s="7" t="s">
        <v>313</v>
      </c>
    </row>
    <row r="29" ht="54" spans="1:5">
      <c r="A29" s="4"/>
      <c r="B29" s="4" t="s">
        <v>314</v>
      </c>
      <c r="C29" s="13" t="s">
        <v>315</v>
      </c>
      <c r="D29" s="13">
        <v>1</v>
      </c>
      <c r="E29" s="7" t="s">
        <v>316</v>
      </c>
    </row>
    <row r="30" ht="43.2" spans="1:5">
      <c r="A30" s="4"/>
      <c r="B30" s="4"/>
      <c r="C30" s="13" t="s">
        <v>317</v>
      </c>
      <c r="D30" s="13">
        <v>1</v>
      </c>
      <c r="E30" s="7" t="s">
        <v>318</v>
      </c>
    </row>
    <row r="31" ht="54" spans="1:5">
      <c r="A31" s="4"/>
      <c r="B31" s="4"/>
      <c r="C31" s="13" t="s">
        <v>319</v>
      </c>
      <c r="D31" s="13">
        <v>1</v>
      </c>
      <c r="E31" s="7" t="s">
        <v>320</v>
      </c>
    </row>
    <row r="32" ht="54" spans="1:5">
      <c r="A32" s="4"/>
      <c r="B32" s="4"/>
      <c r="C32" s="13" t="s">
        <v>321</v>
      </c>
      <c r="D32" s="13">
        <v>1</v>
      </c>
      <c r="E32" s="7" t="s">
        <v>322</v>
      </c>
    </row>
    <row r="33" ht="32.4" spans="1:5">
      <c r="A33" s="4" t="s">
        <v>323</v>
      </c>
      <c r="B33" s="4" t="s">
        <v>324</v>
      </c>
      <c r="C33" s="13" t="s">
        <v>325</v>
      </c>
      <c r="D33" s="13" t="s">
        <v>326</v>
      </c>
      <c r="E33" s="7" t="s">
        <v>327</v>
      </c>
    </row>
    <row r="34" ht="32.4" spans="1:5">
      <c r="A34" s="4"/>
      <c r="B34" s="4" t="s">
        <v>328</v>
      </c>
      <c r="C34" s="13" t="s">
        <v>329</v>
      </c>
      <c r="D34" s="13" t="s">
        <v>326</v>
      </c>
      <c r="E34" s="7" t="s">
        <v>330</v>
      </c>
    </row>
    <row r="35" ht="21.6" spans="1:5">
      <c r="A35" s="4" t="s">
        <v>331</v>
      </c>
      <c r="B35" s="4" t="s">
        <v>332</v>
      </c>
      <c r="C35" s="13" t="s">
        <v>333</v>
      </c>
      <c r="D35" s="13" t="s">
        <v>334</v>
      </c>
      <c r="E35" s="7" t="s">
        <v>335</v>
      </c>
    </row>
    <row r="36" ht="21.6" spans="1:5">
      <c r="A36" s="4"/>
      <c r="B36" s="4" t="s">
        <v>336</v>
      </c>
      <c r="C36" s="13" t="s">
        <v>337</v>
      </c>
      <c r="D36" s="13" t="s">
        <v>285</v>
      </c>
      <c r="E36" s="7" t="s">
        <v>338</v>
      </c>
    </row>
  </sheetData>
  <mergeCells count="27">
    <mergeCell ref="A2:E2"/>
    <mergeCell ref="A3:E3"/>
    <mergeCell ref="A4:B4"/>
    <mergeCell ref="C4:E4"/>
    <mergeCell ref="B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A6:A7"/>
    <mergeCell ref="A8:A12"/>
    <mergeCell ref="A14:A32"/>
    <mergeCell ref="A33:A34"/>
    <mergeCell ref="A35:A36"/>
    <mergeCell ref="B14:B16"/>
    <mergeCell ref="B17:B28"/>
    <mergeCell ref="B29:B32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8"/>
  <sheetViews>
    <sheetView tabSelected="1" workbookViewId="0">
      <pane ySplit="2" topLeftCell="A3" activePane="bottomLeft" state="frozen"/>
      <selection/>
      <selection pane="bottomLeft" activeCell="U15" sqref="U15"/>
    </sheetView>
  </sheetViews>
  <sheetFormatPr defaultColWidth="9" defaultRowHeight="14.4" outlineLevelCol="6"/>
  <cols>
    <col min="1" max="16384" width="9" style="1"/>
  </cols>
  <sheetData>
    <row r="1" spans="7:7">
      <c r="G1" s="1" t="s">
        <v>339</v>
      </c>
    </row>
    <row r="2" ht="25.2" spans="1:7">
      <c r="A2" s="2" t="s">
        <v>340</v>
      </c>
      <c r="B2" s="2"/>
      <c r="C2" s="2"/>
      <c r="D2" s="2"/>
      <c r="E2" s="2"/>
      <c r="F2" s="2"/>
      <c r="G2" s="2"/>
    </row>
    <row r="3" spans="1:7">
      <c r="A3" s="3" t="s">
        <v>341</v>
      </c>
      <c r="B3" s="3"/>
      <c r="C3" s="3"/>
      <c r="D3" s="3"/>
      <c r="E3" s="3"/>
      <c r="F3" s="3"/>
      <c r="G3" s="3"/>
    </row>
    <row r="4" spans="1:7">
      <c r="A4" s="4" t="s">
        <v>233</v>
      </c>
      <c r="B4" s="4"/>
      <c r="C4" s="5" t="s">
        <v>243</v>
      </c>
      <c r="D4" s="5"/>
      <c r="E4" s="5"/>
      <c r="F4" s="5"/>
      <c r="G4" s="5"/>
    </row>
    <row r="5" spans="1:7">
      <c r="A5" s="4" t="s">
        <v>342</v>
      </c>
      <c r="B5" s="4"/>
      <c r="C5" s="5" t="s">
        <v>3</v>
      </c>
      <c r="D5" s="5"/>
      <c r="E5" s="5"/>
      <c r="F5" s="5"/>
      <c r="G5" s="5"/>
    </row>
    <row r="6" spans="1:7">
      <c r="A6" s="4" t="s">
        <v>57</v>
      </c>
      <c r="B6" s="4"/>
      <c r="C6" s="5" t="s">
        <v>3</v>
      </c>
      <c r="D6" s="5"/>
      <c r="E6" s="5"/>
      <c r="F6" s="5"/>
      <c r="G6" s="5"/>
    </row>
    <row r="7" spans="1:7">
      <c r="A7" s="4" t="s">
        <v>343</v>
      </c>
      <c r="B7" s="4" t="s">
        <v>344</v>
      </c>
      <c r="C7" s="4"/>
      <c r="D7" s="4"/>
      <c r="E7" s="6">
        <v>30</v>
      </c>
      <c r="F7" s="6"/>
      <c r="G7" s="6"/>
    </row>
    <row r="8" spans="1:7">
      <c r="A8" s="4"/>
      <c r="B8" s="4" t="s">
        <v>345</v>
      </c>
      <c r="C8" s="4"/>
      <c r="D8" s="4"/>
      <c r="E8" s="6">
        <v>30</v>
      </c>
      <c r="F8" s="6"/>
      <c r="G8" s="6"/>
    </row>
    <row r="9" spans="1:7">
      <c r="A9" s="4"/>
      <c r="B9" s="4" t="s">
        <v>346</v>
      </c>
      <c r="C9" s="4"/>
      <c r="D9" s="4"/>
      <c r="E9" s="6">
        <v>0</v>
      </c>
      <c r="F9" s="6"/>
      <c r="G9" s="6"/>
    </row>
    <row r="10" spans="1:7">
      <c r="A10" s="7" t="s">
        <v>347</v>
      </c>
      <c r="B10" s="7" t="s">
        <v>348</v>
      </c>
      <c r="C10" s="7"/>
      <c r="D10" s="7"/>
      <c r="E10" s="7"/>
      <c r="F10" s="7"/>
      <c r="G10" s="7"/>
    </row>
    <row r="11" spans="1:7">
      <c r="A11" s="4" t="s">
        <v>349</v>
      </c>
      <c r="B11" s="4"/>
      <c r="C11" s="4"/>
      <c r="D11" s="4"/>
      <c r="E11" s="4"/>
      <c r="F11" s="4"/>
      <c r="G11" s="4"/>
    </row>
    <row r="12" spans="1:7">
      <c r="A12" s="4" t="s">
        <v>264</v>
      </c>
      <c r="B12" s="4" t="s">
        <v>265</v>
      </c>
      <c r="C12" s="4" t="s">
        <v>266</v>
      </c>
      <c r="D12" s="7" t="s">
        <v>350</v>
      </c>
      <c r="E12" s="4" t="s">
        <v>267</v>
      </c>
      <c r="F12" s="7" t="s">
        <v>351</v>
      </c>
      <c r="G12" s="4" t="s">
        <v>268</v>
      </c>
    </row>
    <row r="13" ht="21.6" spans="1:7">
      <c r="A13" s="4" t="s">
        <v>352</v>
      </c>
      <c r="B13" s="4" t="s">
        <v>353</v>
      </c>
      <c r="C13" s="4" t="s">
        <v>354</v>
      </c>
      <c r="D13" s="7"/>
      <c r="E13" s="8" t="s">
        <v>355</v>
      </c>
      <c r="F13" s="7" t="s">
        <v>356</v>
      </c>
      <c r="G13" s="4" t="s">
        <v>354</v>
      </c>
    </row>
    <row r="14" ht="21.6" spans="1:7">
      <c r="A14" s="4"/>
      <c r="B14" s="4" t="s">
        <v>357</v>
      </c>
      <c r="C14" s="4"/>
      <c r="D14" s="7"/>
      <c r="E14" s="8"/>
      <c r="F14" s="7"/>
      <c r="G14" s="4"/>
    </row>
    <row r="15" ht="21.6" spans="1:7">
      <c r="A15" s="4"/>
      <c r="B15" s="4" t="s">
        <v>358</v>
      </c>
      <c r="C15" s="4"/>
      <c r="D15" s="7"/>
      <c r="E15" s="8"/>
      <c r="F15" s="7"/>
      <c r="G15" s="4"/>
    </row>
    <row r="16" ht="21.6" spans="1:7">
      <c r="A16" s="4" t="s">
        <v>359</v>
      </c>
      <c r="B16" s="4" t="s">
        <v>360</v>
      </c>
      <c r="C16" s="4" t="s">
        <v>361</v>
      </c>
      <c r="D16" s="7"/>
      <c r="E16" s="4">
        <v>100</v>
      </c>
      <c r="F16" s="4" t="s">
        <v>362</v>
      </c>
      <c r="G16" s="4" t="s">
        <v>363</v>
      </c>
    </row>
    <row r="17" spans="1:7">
      <c r="A17" s="4"/>
      <c r="B17" s="4" t="s">
        <v>364</v>
      </c>
      <c r="C17" s="4"/>
      <c r="D17" s="7"/>
      <c r="E17" s="8"/>
      <c r="F17" s="7"/>
      <c r="G17" s="4"/>
    </row>
    <row r="18" ht="21.6" spans="1:7">
      <c r="A18" s="4"/>
      <c r="B18" s="4" t="s">
        <v>365</v>
      </c>
      <c r="C18" s="4" t="s">
        <v>366</v>
      </c>
      <c r="D18" s="7"/>
      <c r="E18" s="8" t="s">
        <v>367</v>
      </c>
      <c r="F18" s="7"/>
      <c r="G18" s="4" t="s">
        <v>368</v>
      </c>
    </row>
    <row r="19" ht="21.6" spans="1:7">
      <c r="A19" s="4" t="s">
        <v>331</v>
      </c>
      <c r="B19" s="4" t="s">
        <v>369</v>
      </c>
      <c r="C19" s="4"/>
      <c r="D19" s="7"/>
      <c r="E19" s="8"/>
      <c r="F19" s="7"/>
      <c r="G19" s="4"/>
    </row>
    <row r="20" ht="21.6" spans="1:7">
      <c r="A20" s="4"/>
      <c r="B20" s="4" t="s">
        <v>370</v>
      </c>
      <c r="C20" s="4" t="s">
        <v>371</v>
      </c>
      <c r="D20" s="4"/>
      <c r="E20" s="4">
        <v>100</v>
      </c>
      <c r="F20" s="4" t="s">
        <v>362</v>
      </c>
      <c r="G20" s="4" t="s">
        <v>372</v>
      </c>
    </row>
    <row r="21" ht="21.6" spans="1:7">
      <c r="A21" s="4"/>
      <c r="B21" s="4" t="s">
        <v>373</v>
      </c>
      <c r="C21" s="4"/>
      <c r="D21" s="7"/>
      <c r="E21" s="8"/>
      <c r="F21" s="7"/>
      <c r="G21" s="4"/>
    </row>
    <row r="22" ht="32.4" spans="1:7">
      <c r="A22" s="4" t="s">
        <v>374</v>
      </c>
      <c r="B22" s="4" t="s">
        <v>375</v>
      </c>
      <c r="C22" s="9" t="s">
        <v>376</v>
      </c>
      <c r="D22" s="10" t="s">
        <v>377</v>
      </c>
      <c r="E22" s="4">
        <v>90</v>
      </c>
      <c r="F22" s="4" t="s">
        <v>362</v>
      </c>
      <c r="G22" s="4" t="s">
        <v>378</v>
      </c>
    </row>
    <row r="23" spans="1:7">
      <c r="A23"/>
      <c r="B23"/>
      <c r="C23"/>
      <c r="D23"/>
      <c r="E23"/>
      <c r="F23"/>
      <c r="G23"/>
    </row>
    <row r="24" ht="25.2" spans="1:7">
      <c r="A24" s="2" t="s">
        <v>340</v>
      </c>
      <c r="B24" s="2"/>
      <c r="C24" s="2"/>
      <c r="D24" s="2"/>
      <c r="E24" s="2"/>
      <c r="F24" s="2"/>
      <c r="G24" s="2"/>
    </row>
    <row r="25" spans="1:7">
      <c r="A25" s="3" t="s">
        <v>341</v>
      </c>
      <c r="B25" s="3"/>
      <c r="C25" s="3"/>
      <c r="D25" s="3"/>
      <c r="E25" s="3"/>
      <c r="F25" s="3"/>
      <c r="G25" s="3"/>
    </row>
    <row r="26" spans="1:7">
      <c r="A26" s="4" t="s">
        <v>233</v>
      </c>
      <c r="B26" s="4"/>
      <c r="C26" s="5" t="s">
        <v>246</v>
      </c>
      <c r="D26" s="5"/>
      <c r="E26" s="5"/>
      <c r="F26" s="5"/>
      <c r="G26" s="5"/>
    </row>
    <row r="27" spans="1:7">
      <c r="A27" s="4" t="s">
        <v>342</v>
      </c>
      <c r="B27" s="4"/>
      <c r="C27" s="5" t="s">
        <v>3</v>
      </c>
      <c r="D27" s="5"/>
      <c r="E27" s="5"/>
      <c r="F27" s="5"/>
      <c r="G27" s="5"/>
    </row>
    <row r="28" spans="1:7">
      <c r="A28" s="4" t="s">
        <v>57</v>
      </c>
      <c r="B28" s="4"/>
      <c r="C28" s="5" t="s">
        <v>3</v>
      </c>
      <c r="D28" s="5"/>
      <c r="E28" s="5"/>
      <c r="F28" s="5"/>
      <c r="G28" s="5"/>
    </row>
    <row r="29" spans="1:7">
      <c r="A29" s="4" t="s">
        <v>343</v>
      </c>
      <c r="B29" s="4" t="s">
        <v>344</v>
      </c>
      <c r="C29" s="4"/>
      <c r="D29" s="4"/>
      <c r="E29" s="6">
        <v>34</v>
      </c>
      <c r="F29" s="6"/>
      <c r="G29" s="6"/>
    </row>
    <row r="30" spans="1:7">
      <c r="A30" s="4"/>
      <c r="B30" s="4" t="s">
        <v>345</v>
      </c>
      <c r="C30" s="4"/>
      <c r="D30" s="4"/>
      <c r="E30" s="6">
        <v>34</v>
      </c>
      <c r="F30" s="6"/>
      <c r="G30" s="6"/>
    </row>
    <row r="31" spans="1:7">
      <c r="A31" s="4"/>
      <c r="B31" s="4" t="s">
        <v>346</v>
      </c>
      <c r="C31" s="4"/>
      <c r="D31" s="4"/>
      <c r="E31" s="6">
        <v>0</v>
      </c>
      <c r="F31" s="6"/>
      <c r="G31" s="6"/>
    </row>
    <row r="32" ht="33" customHeight="1" spans="1:7">
      <c r="A32" s="7" t="s">
        <v>347</v>
      </c>
      <c r="B32" s="7" t="s">
        <v>379</v>
      </c>
      <c r="C32" s="7"/>
      <c r="D32" s="7"/>
      <c r="E32" s="7"/>
      <c r="F32" s="7"/>
      <c r="G32" s="7"/>
    </row>
    <row r="33" spans="1:7">
      <c r="A33" s="4" t="s">
        <v>349</v>
      </c>
      <c r="B33" s="4"/>
      <c r="C33" s="4"/>
      <c r="D33" s="4"/>
      <c r="E33" s="4"/>
      <c r="F33" s="4"/>
      <c r="G33" s="4"/>
    </row>
    <row r="34" spans="1:7">
      <c r="A34" s="4" t="s">
        <v>264</v>
      </c>
      <c r="B34" s="4" t="s">
        <v>265</v>
      </c>
      <c r="C34" s="4" t="s">
        <v>266</v>
      </c>
      <c r="D34" s="7" t="s">
        <v>350</v>
      </c>
      <c r="E34" s="4" t="s">
        <v>267</v>
      </c>
      <c r="F34" s="7" t="s">
        <v>351</v>
      </c>
      <c r="G34" s="4" t="s">
        <v>268</v>
      </c>
    </row>
    <row r="35" ht="21.6" spans="1:7">
      <c r="A35" s="4" t="s">
        <v>352</v>
      </c>
      <c r="B35" s="4" t="s">
        <v>353</v>
      </c>
      <c r="C35" s="4" t="s">
        <v>354</v>
      </c>
      <c r="D35" s="7"/>
      <c r="E35" s="8" t="s">
        <v>380</v>
      </c>
      <c r="F35" s="7" t="s">
        <v>356</v>
      </c>
      <c r="G35" s="4" t="s">
        <v>354</v>
      </c>
    </row>
    <row r="36" ht="21.6" spans="1:7">
      <c r="A36" s="4"/>
      <c r="B36" s="4" t="s">
        <v>357</v>
      </c>
      <c r="C36" s="4"/>
      <c r="D36" s="7"/>
      <c r="E36" s="8"/>
      <c r="F36" s="7"/>
      <c r="G36" s="4"/>
    </row>
    <row r="37" ht="21.6" spans="1:7">
      <c r="A37" s="4"/>
      <c r="B37" s="4" t="s">
        <v>358</v>
      </c>
      <c r="C37" s="4"/>
      <c r="D37" s="7"/>
      <c r="E37" s="8"/>
      <c r="F37" s="7"/>
      <c r="G37" s="4"/>
    </row>
    <row r="38" ht="21.6" spans="1:7">
      <c r="A38" s="4" t="s">
        <v>359</v>
      </c>
      <c r="B38" s="4" t="s">
        <v>360</v>
      </c>
      <c r="C38" s="4" t="s">
        <v>361</v>
      </c>
      <c r="D38" s="7"/>
      <c r="E38" s="4">
        <v>100</v>
      </c>
      <c r="F38" s="4" t="s">
        <v>362</v>
      </c>
      <c r="G38" s="4" t="s">
        <v>363</v>
      </c>
    </row>
    <row r="39" spans="1:7">
      <c r="A39" s="4"/>
      <c r="B39" s="4" t="s">
        <v>364</v>
      </c>
      <c r="C39" s="4"/>
      <c r="D39" s="7"/>
      <c r="E39" s="8"/>
      <c r="F39" s="7"/>
      <c r="G39" s="4"/>
    </row>
    <row r="40" ht="21.6" spans="1:7">
      <c r="A40" s="4"/>
      <c r="B40" s="4" t="s">
        <v>365</v>
      </c>
      <c r="C40" s="4" t="s">
        <v>366</v>
      </c>
      <c r="D40" s="7"/>
      <c r="E40" s="8" t="s">
        <v>367</v>
      </c>
      <c r="F40" s="7"/>
      <c r="G40" s="4" t="s">
        <v>368</v>
      </c>
    </row>
    <row r="41" ht="21.6" spans="1:7">
      <c r="A41" s="4" t="s">
        <v>331</v>
      </c>
      <c r="B41" s="4" t="s">
        <v>369</v>
      </c>
      <c r="C41" s="4"/>
      <c r="D41" s="7"/>
      <c r="E41" s="8"/>
      <c r="F41" s="7"/>
      <c r="G41" s="4"/>
    </row>
    <row r="42" ht="21.6" spans="1:7">
      <c r="A42" s="4"/>
      <c r="B42" s="4" t="s">
        <v>370</v>
      </c>
      <c r="C42" s="4" t="s">
        <v>371</v>
      </c>
      <c r="D42" s="4"/>
      <c r="E42" s="4">
        <v>100</v>
      </c>
      <c r="F42" s="4" t="s">
        <v>362</v>
      </c>
      <c r="G42" s="4" t="s">
        <v>372</v>
      </c>
    </row>
    <row r="43" ht="21.6" spans="1:7">
      <c r="A43" s="4"/>
      <c r="B43" s="4" t="s">
        <v>373</v>
      </c>
      <c r="C43" s="4"/>
      <c r="D43" s="7"/>
      <c r="E43" s="8"/>
      <c r="F43" s="7"/>
      <c r="G43" s="4"/>
    </row>
    <row r="44" ht="32.4" spans="1:7">
      <c r="A44" s="4" t="s">
        <v>374</v>
      </c>
      <c r="B44" s="4" t="s">
        <v>375</v>
      </c>
      <c r="C44" s="9" t="s">
        <v>376</v>
      </c>
      <c r="D44" s="10" t="s">
        <v>377</v>
      </c>
      <c r="E44" s="4">
        <v>90</v>
      </c>
      <c r="F44" s="4" t="s">
        <v>362</v>
      </c>
      <c r="G44" s="4" t="s">
        <v>378</v>
      </c>
    </row>
    <row r="45" spans="1:7">
      <c r="A45"/>
      <c r="B45"/>
      <c r="C45"/>
      <c r="D45"/>
      <c r="E45"/>
      <c r="F45"/>
      <c r="G45"/>
    </row>
    <row r="46" ht="25.2" spans="1:7">
      <c r="A46" s="2" t="s">
        <v>340</v>
      </c>
      <c r="B46" s="2"/>
      <c r="C46" s="2"/>
      <c r="D46" s="2"/>
      <c r="E46" s="2"/>
      <c r="F46" s="2"/>
      <c r="G46" s="2"/>
    </row>
    <row r="47" spans="1:7">
      <c r="A47" s="3" t="s">
        <v>341</v>
      </c>
      <c r="B47" s="3"/>
      <c r="C47" s="3"/>
      <c r="D47" s="3"/>
      <c r="E47" s="3"/>
      <c r="F47" s="3"/>
      <c r="G47" s="3"/>
    </row>
    <row r="48" spans="1:7">
      <c r="A48" s="4" t="s">
        <v>233</v>
      </c>
      <c r="B48" s="4"/>
      <c r="C48" s="5" t="s">
        <v>245</v>
      </c>
      <c r="D48" s="5"/>
      <c r="E48" s="5"/>
      <c r="F48" s="5"/>
      <c r="G48" s="5"/>
    </row>
    <row r="49" spans="1:7">
      <c r="A49" s="4" t="s">
        <v>342</v>
      </c>
      <c r="B49" s="4"/>
      <c r="C49" s="5" t="s">
        <v>3</v>
      </c>
      <c r="D49" s="5"/>
      <c r="E49" s="5"/>
      <c r="F49" s="5"/>
      <c r="G49" s="5"/>
    </row>
    <row r="50" spans="1:7">
      <c r="A50" s="4" t="s">
        <v>57</v>
      </c>
      <c r="B50" s="4"/>
      <c r="C50" s="5" t="s">
        <v>3</v>
      </c>
      <c r="D50" s="5"/>
      <c r="E50" s="5"/>
      <c r="F50" s="5"/>
      <c r="G50" s="5"/>
    </row>
    <row r="51" spans="1:7">
      <c r="A51" s="4" t="s">
        <v>343</v>
      </c>
      <c r="B51" s="4" t="s">
        <v>344</v>
      </c>
      <c r="C51" s="4"/>
      <c r="D51" s="4"/>
      <c r="E51" s="6">
        <v>80</v>
      </c>
      <c r="F51" s="6"/>
      <c r="G51" s="6"/>
    </row>
    <row r="52" spans="1:7">
      <c r="A52" s="4"/>
      <c r="B52" s="4" t="s">
        <v>345</v>
      </c>
      <c r="C52" s="4"/>
      <c r="D52" s="4"/>
      <c r="E52" s="6">
        <v>80</v>
      </c>
      <c r="F52" s="6"/>
      <c r="G52" s="6"/>
    </row>
    <row r="53" spans="1:7">
      <c r="A53" s="4"/>
      <c r="B53" s="4" t="s">
        <v>346</v>
      </c>
      <c r="C53" s="4"/>
      <c r="D53" s="4"/>
      <c r="E53" s="6">
        <v>0</v>
      </c>
      <c r="F53" s="6"/>
      <c r="G53" s="6"/>
    </row>
    <row r="54" spans="1:7">
      <c r="A54" s="7" t="s">
        <v>347</v>
      </c>
      <c r="B54" s="7" t="s">
        <v>381</v>
      </c>
      <c r="C54" s="7"/>
      <c r="D54" s="7"/>
      <c r="E54" s="7"/>
      <c r="F54" s="7"/>
      <c r="G54" s="7"/>
    </row>
    <row r="55" spans="1:7">
      <c r="A55" s="4" t="s">
        <v>349</v>
      </c>
      <c r="B55" s="4"/>
      <c r="C55" s="4"/>
      <c r="D55" s="4"/>
      <c r="E55" s="4"/>
      <c r="F55" s="4"/>
      <c r="G55" s="4"/>
    </row>
    <row r="56" spans="1:7">
      <c r="A56" s="4" t="s">
        <v>264</v>
      </c>
      <c r="B56" s="4" t="s">
        <v>265</v>
      </c>
      <c r="C56" s="4" t="s">
        <v>266</v>
      </c>
      <c r="D56" s="7" t="s">
        <v>350</v>
      </c>
      <c r="E56" s="4" t="s">
        <v>267</v>
      </c>
      <c r="F56" s="7" t="s">
        <v>351</v>
      </c>
      <c r="G56" s="4" t="s">
        <v>268</v>
      </c>
    </row>
    <row r="57" ht="21.6" spans="1:7">
      <c r="A57" s="4" t="s">
        <v>352</v>
      </c>
      <c r="B57" s="4" t="s">
        <v>353</v>
      </c>
      <c r="C57" s="4" t="s">
        <v>354</v>
      </c>
      <c r="D57" s="7"/>
      <c r="E57" s="8" t="s">
        <v>382</v>
      </c>
      <c r="F57" s="7" t="s">
        <v>356</v>
      </c>
      <c r="G57" s="4" t="s">
        <v>354</v>
      </c>
    </row>
    <row r="58" ht="21.6" spans="1:7">
      <c r="A58" s="4"/>
      <c r="B58" s="4" t="s">
        <v>357</v>
      </c>
      <c r="C58" s="4"/>
      <c r="D58" s="7"/>
      <c r="E58" s="8"/>
      <c r="F58" s="7"/>
      <c r="G58" s="4"/>
    </row>
    <row r="59" ht="21.6" spans="1:7">
      <c r="A59" s="4"/>
      <c r="B59" s="4" t="s">
        <v>358</v>
      </c>
      <c r="C59" s="4"/>
      <c r="D59" s="7"/>
      <c r="E59" s="8"/>
      <c r="F59" s="7"/>
      <c r="G59" s="4"/>
    </row>
    <row r="60" ht="21.6" spans="1:7">
      <c r="A60" s="4" t="s">
        <v>359</v>
      </c>
      <c r="B60" s="4" t="s">
        <v>360</v>
      </c>
      <c r="C60" s="4" t="s">
        <v>361</v>
      </c>
      <c r="D60" s="7"/>
      <c r="E60" s="4">
        <v>100</v>
      </c>
      <c r="F60" s="4" t="s">
        <v>362</v>
      </c>
      <c r="G60" s="4" t="s">
        <v>363</v>
      </c>
    </row>
    <row r="61" spans="1:7">
      <c r="A61" s="4"/>
      <c r="B61" s="4" t="s">
        <v>364</v>
      </c>
      <c r="C61" s="4"/>
      <c r="D61" s="7"/>
      <c r="E61" s="8"/>
      <c r="F61" s="7"/>
      <c r="G61" s="4"/>
    </row>
    <row r="62" ht="21.6" spans="1:7">
      <c r="A62" s="4"/>
      <c r="B62" s="4" t="s">
        <v>365</v>
      </c>
      <c r="C62" s="4" t="s">
        <v>366</v>
      </c>
      <c r="D62" s="7"/>
      <c r="E62" s="8" t="s">
        <v>367</v>
      </c>
      <c r="F62" s="7"/>
      <c r="G62" s="4" t="s">
        <v>368</v>
      </c>
    </row>
    <row r="63" ht="21.6" spans="1:7">
      <c r="A63" s="4" t="s">
        <v>331</v>
      </c>
      <c r="B63" s="4" t="s">
        <v>369</v>
      </c>
      <c r="C63" s="4"/>
      <c r="D63" s="7"/>
      <c r="E63" s="8"/>
      <c r="F63" s="7"/>
      <c r="G63" s="4"/>
    </row>
    <row r="64" ht="21.6" spans="1:7">
      <c r="A64" s="4"/>
      <c r="B64" s="4" t="s">
        <v>370</v>
      </c>
      <c r="C64" s="4" t="s">
        <v>371</v>
      </c>
      <c r="D64" s="4"/>
      <c r="E64" s="4">
        <v>100</v>
      </c>
      <c r="F64" s="4" t="s">
        <v>362</v>
      </c>
      <c r="G64" s="4" t="s">
        <v>372</v>
      </c>
    </row>
    <row r="65" ht="21.6" spans="1:7">
      <c r="A65" s="4"/>
      <c r="B65" s="4" t="s">
        <v>373</v>
      </c>
      <c r="C65" s="4"/>
      <c r="D65" s="7"/>
      <c r="E65" s="8"/>
      <c r="F65" s="7"/>
      <c r="G65" s="4"/>
    </row>
    <row r="66" ht="32.4" spans="1:7">
      <c r="A66" s="4" t="s">
        <v>374</v>
      </c>
      <c r="B66" s="4" t="s">
        <v>375</v>
      </c>
      <c r="C66" s="9" t="s">
        <v>376</v>
      </c>
      <c r="D66" s="10" t="s">
        <v>377</v>
      </c>
      <c r="E66" s="4">
        <v>90</v>
      </c>
      <c r="F66" s="4" t="s">
        <v>362</v>
      </c>
      <c r="G66" s="4" t="s">
        <v>378</v>
      </c>
    </row>
    <row r="67" spans="1:7">
      <c r="A67"/>
      <c r="B67"/>
      <c r="C67"/>
      <c r="D67"/>
      <c r="E67"/>
      <c r="F67"/>
      <c r="G67"/>
    </row>
    <row r="68" ht="25.2" spans="1:7">
      <c r="A68" s="2" t="s">
        <v>340</v>
      </c>
      <c r="B68" s="2"/>
      <c r="C68" s="2"/>
      <c r="D68" s="2"/>
      <c r="E68" s="2"/>
      <c r="F68" s="2"/>
      <c r="G68" s="2"/>
    </row>
    <row r="69" spans="1:7">
      <c r="A69" s="3" t="s">
        <v>341</v>
      </c>
      <c r="B69" s="3"/>
      <c r="C69" s="3"/>
      <c r="D69" s="3"/>
      <c r="E69" s="3"/>
      <c r="F69" s="3"/>
      <c r="G69" s="3"/>
    </row>
    <row r="70" spans="1:7">
      <c r="A70" s="4" t="s">
        <v>233</v>
      </c>
      <c r="B70" s="4"/>
      <c r="C70" s="5" t="s">
        <v>247</v>
      </c>
      <c r="D70" s="5"/>
      <c r="E70" s="5"/>
      <c r="F70" s="5"/>
      <c r="G70" s="5"/>
    </row>
    <row r="71" spans="1:7">
      <c r="A71" s="4" t="s">
        <v>342</v>
      </c>
      <c r="B71" s="4"/>
      <c r="C71" s="5" t="s">
        <v>3</v>
      </c>
      <c r="D71" s="5"/>
      <c r="E71" s="5"/>
      <c r="F71" s="5"/>
      <c r="G71" s="5"/>
    </row>
    <row r="72" spans="1:7">
      <c r="A72" s="4" t="s">
        <v>57</v>
      </c>
      <c r="B72" s="4"/>
      <c r="C72" s="5" t="s">
        <v>3</v>
      </c>
      <c r="D72" s="5"/>
      <c r="E72" s="5"/>
      <c r="F72" s="5"/>
      <c r="G72" s="5"/>
    </row>
    <row r="73" spans="1:7">
      <c r="A73" s="4" t="s">
        <v>343</v>
      </c>
      <c r="B73" s="4" t="s">
        <v>344</v>
      </c>
      <c r="C73" s="4"/>
      <c r="D73" s="4"/>
      <c r="E73" s="6">
        <v>10</v>
      </c>
      <c r="F73" s="6"/>
      <c r="G73" s="6"/>
    </row>
    <row r="74" spans="1:7">
      <c r="A74" s="4"/>
      <c r="B74" s="4" t="s">
        <v>345</v>
      </c>
      <c r="C74" s="4"/>
      <c r="D74" s="4"/>
      <c r="E74" s="6">
        <v>10</v>
      </c>
      <c r="F74" s="6"/>
      <c r="G74" s="6"/>
    </row>
    <row r="75" spans="1:7">
      <c r="A75" s="4"/>
      <c r="B75" s="4" t="s">
        <v>346</v>
      </c>
      <c r="C75" s="4"/>
      <c r="D75" s="4"/>
      <c r="E75" s="6">
        <v>0</v>
      </c>
      <c r="F75" s="6"/>
      <c r="G75" s="6"/>
    </row>
    <row r="76" spans="1:7">
      <c r="A76" s="7" t="s">
        <v>347</v>
      </c>
      <c r="B76" s="7" t="s">
        <v>383</v>
      </c>
      <c r="C76" s="7"/>
      <c r="D76" s="7"/>
      <c r="E76" s="7"/>
      <c r="F76" s="7"/>
      <c r="G76" s="7"/>
    </row>
    <row r="77" spans="1:7">
      <c r="A77" s="4" t="s">
        <v>349</v>
      </c>
      <c r="B77" s="4"/>
      <c r="C77" s="4"/>
      <c r="D77" s="4"/>
      <c r="E77" s="4"/>
      <c r="F77" s="4"/>
      <c r="G77" s="4"/>
    </row>
    <row r="78" spans="1:7">
      <c r="A78" s="4" t="s">
        <v>264</v>
      </c>
      <c r="B78" s="4" t="s">
        <v>265</v>
      </c>
      <c r="C78" s="4" t="s">
        <v>266</v>
      </c>
      <c r="D78" s="7" t="s">
        <v>350</v>
      </c>
      <c r="E78" s="4" t="s">
        <v>267</v>
      </c>
      <c r="F78" s="7" t="s">
        <v>351</v>
      </c>
      <c r="G78" s="4" t="s">
        <v>268</v>
      </c>
    </row>
    <row r="79" ht="21.6" spans="1:7">
      <c r="A79" s="4" t="s">
        <v>352</v>
      </c>
      <c r="B79" s="4" t="s">
        <v>353</v>
      </c>
      <c r="C79" s="4" t="s">
        <v>354</v>
      </c>
      <c r="D79" s="7"/>
      <c r="E79" s="8" t="s">
        <v>384</v>
      </c>
      <c r="F79" s="7" t="s">
        <v>356</v>
      </c>
      <c r="G79" s="4" t="s">
        <v>354</v>
      </c>
    </row>
    <row r="80" ht="21.6" spans="1:7">
      <c r="A80" s="4"/>
      <c r="B80" s="4" t="s">
        <v>357</v>
      </c>
      <c r="C80" s="4"/>
      <c r="D80" s="7"/>
      <c r="E80" s="8"/>
      <c r="F80" s="7"/>
      <c r="G80" s="4"/>
    </row>
    <row r="81" ht="21.6" spans="1:7">
      <c r="A81" s="4"/>
      <c r="B81" s="4" t="s">
        <v>358</v>
      </c>
      <c r="C81" s="4"/>
      <c r="D81" s="7"/>
      <c r="E81" s="8"/>
      <c r="F81" s="7"/>
      <c r="G81" s="4"/>
    </row>
    <row r="82" ht="21.6" spans="1:7">
      <c r="A82" s="4" t="s">
        <v>359</v>
      </c>
      <c r="B82" s="4" t="s">
        <v>360</v>
      </c>
      <c r="C82" s="4" t="s">
        <v>361</v>
      </c>
      <c r="D82" s="7"/>
      <c r="E82" s="4">
        <v>100</v>
      </c>
      <c r="F82" s="4" t="s">
        <v>362</v>
      </c>
      <c r="G82" s="4" t="s">
        <v>363</v>
      </c>
    </row>
    <row r="83" spans="1:7">
      <c r="A83" s="4"/>
      <c r="B83" s="4" t="s">
        <v>364</v>
      </c>
      <c r="C83" s="4"/>
      <c r="D83" s="7"/>
      <c r="E83" s="8"/>
      <c r="F83" s="7"/>
      <c r="G83" s="4"/>
    </row>
    <row r="84" ht="21.6" spans="1:7">
      <c r="A84" s="4"/>
      <c r="B84" s="4" t="s">
        <v>365</v>
      </c>
      <c r="C84" s="4" t="s">
        <v>366</v>
      </c>
      <c r="D84" s="7"/>
      <c r="E84" s="8" t="s">
        <v>367</v>
      </c>
      <c r="F84" s="7"/>
      <c r="G84" s="4" t="s">
        <v>368</v>
      </c>
    </row>
    <row r="85" ht="21.6" spans="1:7">
      <c r="A85" s="4" t="s">
        <v>331</v>
      </c>
      <c r="B85" s="4" t="s">
        <v>369</v>
      </c>
      <c r="C85" s="4"/>
      <c r="D85" s="7"/>
      <c r="E85" s="8"/>
      <c r="F85" s="7"/>
      <c r="G85" s="4"/>
    </row>
    <row r="86" ht="21.6" spans="1:7">
      <c r="A86" s="4"/>
      <c r="B86" s="4" t="s">
        <v>370</v>
      </c>
      <c r="C86" s="4" t="s">
        <v>371</v>
      </c>
      <c r="D86" s="4"/>
      <c r="E86" s="4">
        <v>100</v>
      </c>
      <c r="F86" s="4" t="s">
        <v>362</v>
      </c>
      <c r="G86" s="4" t="s">
        <v>372</v>
      </c>
    </row>
    <row r="87" ht="21.6" spans="1:7">
      <c r="A87" s="4"/>
      <c r="B87" s="4" t="s">
        <v>373</v>
      </c>
      <c r="C87" s="4"/>
      <c r="D87" s="7"/>
      <c r="E87" s="8"/>
      <c r="F87" s="7"/>
      <c r="G87" s="4"/>
    </row>
    <row r="88" ht="32.4" spans="1:7">
      <c r="A88" s="4" t="s">
        <v>374</v>
      </c>
      <c r="B88" s="4" t="s">
        <v>375</v>
      </c>
      <c r="C88" s="9" t="s">
        <v>376</v>
      </c>
      <c r="D88" s="10" t="s">
        <v>377</v>
      </c>
      <c r="E88" s="4">
        <v>90</v>
      </c>
      <c r="F88" s="4" t="s">
        <v>362</v>
      </c>
      <c r="G88" s="4" t="s">
        <v>378</v>
      </c>
    </row>
  </sheetData>
  <mergeCells count="80"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24:G24"/>
    <mergeCell ref="A25:G25"/>
    <mergeCell ref="A26:B26"/>
    <mergeCell ref="C26:G26"/>
    <mergeCell ref="A27:B27"/>
    <mergeCell ref="C27:G27"/>
    <mergeCell ref="A28:B28"/>
    <mergeCell ref="C28:G28"/>
    <mergeCell ref="B29:D29"/>
    <mergeCell ref="E29:G29"/>
    <mergeCell ref="B30:D30"/>
    <mergeCell ref="E30:G30"/>
    <mergeCell ref="B31:D31"/>
    <mergeCell ref="E31:G31"/>
    <mergeCell ref="B32:G32"/>
    <mergeCell ref="A33:G33"/>
    <mergeCell ref="A46:G46"/>
    <mergeCell ref="A47:G47"/>
    <mergeCell ref="A48:B48"/>
    <mergeCell ref="C48:G48"/>
    <mergeCell ref="A49:B49"/>
    <mergeCell ref="C49:G49"/>
    <mergeCell ref="A50:B50"/>
    <mergeCell ref="C50:G50"/>
    <mergeCell ref="B51:D51"/>
    <mergeCell ref="E51:G51"/>
    <mergeCell ref="B52:D52"/>
    <mergeCell ref="E52:G52"/>
    <mergeCell ref="B53:D53"/>
    <mergeCell ref="E53:G53"/>
    <mergeCell ref="B54:G54"/>
    <mergeCell ref="A55:G55"/>
    <mergeCell ref="A68:G68"/>
    <mergeCell ref="A69:G69"/>
    <mergeCell ref="A70:B70"/>
    <mergeCell ref="C70:G70"/>
    <mergeCell ref="A71:B71"/>
    <mergeCell ref="C71:G71"/>
    <mergeCell ref="A72:B72"/>
    <mergeCell ref="C72:G72"/>
    <mergeCell ref="B73:D73"/>
    <mergeCell ref="E73:G73"/>
    <mergeCell ref="B74:D74"/>
    <mergeCell ref="E74:G74"/>
    <mergeCell ref="B75:D75"/>
    <mergeCell ref="E75:G75"/>
    <mergeCell ref="B76:G76"/>
    <mergeCell ref="A77:G77"/>
    <mergeCell ref="A7:A9"/>
    <mergeCell ref="A13:A15"/>
    <mergeCell ref="A16:A18"/>
    <mergeCell ref="A19:A21"/>
    <mergeCell ref="A29:A31"/>
    <mergeCell ref="A35:A37"/>
    <mergeCell ref="A38:A40"/>
    <mergeCell ref="A41:A43"/>
    <mergeCell ref="A51:A53"/>
    <mergeCell ref="A57:A59"/>
    <mergeCell ref="A60:A62"/>
    <mergeCell ref="A63:A65"/>
    <mergeCell ref="A73:A75"/>
    <mergeCell ref="A79:A81"/>
    <mergeCell ref="A82:A84"/>
    <mergeCell ref="A85:A87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workbookViewId="0">
      <pane ySplit="6" topLeftCell="A7" activePane="bottomLeft" state="frozen"/>
      <selection/>
      <selection pane="bottomLeft" activeCell="D21" sqref="D21"/>
    </sheetView>
  </sheetViews>
  <sheetFormatPr defaultColWidth="10" defaultRowHeight="14.4"/>
  <cols>
    <col min="1" max="1" width="9.76851851851852" customWidth="1"/>
    <col min="2" max="2" width="22.1296296296296" customWidth="1"/>
    <col min="3" max="19" width="9.76851851851852" customWidth="1"/>
  </cols>
  <sheetData>
    <row r="1" ht="14.3" customHeight="1" spans="1:19">
      <c r="A1" s="143"/>
      <c r="B1" s="51" t="s">
        <v>54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ht="26.95" customHeight="1" spans="1:19">
      <c r="A2" s="144" t="s">
        <v>55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ht="12.7" customHeight="1" spans="1:19">
      <c r="A3" s="145"/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51"/>
      <c r="N3" s="152"/>
      <c r="O3" s="152"/>
      <c r="P3" s="152"/>
      <c r="Q3" s="152"/>
      <c r="R3" s="153"/>
      <c r="S3" s="152"/>
    </row>
    <row r="4" ht="14.35" customHeight="1" spans="1:19">
      <c r="A4" s="148" t="s">
        <v>2</v>
      </c>
      <c r="B4" s="148"/>
      <c r="C4" s="15" t="s">
        <v>3</v>
      </c>
      <c r="D4" s="15"/>
      <c r="E4" s="15"/>
      <c r="F4" s="15"/>
      <c r="G4" s="15"/>
      <c r="H4" s="143"/>
      <c r="I4" s="143"/>
      <c r="J4" s="143"/>
      <c r="K4" s="143"/>
      <c r="L4" s="143"/>
      <c r="M4" s="143"/>
      <c r="N4" s="143"/>
      <c r="O4" s="153" t="s">
        <v>4</v>
      </c>
      <c r="P4" s="153"/>
      <c r="Q4" s="153"/>
      <c r="R4" s="153"/>
      <c r="S4" s="153"/>
    </row>
    <row r="5" ht="14.25" customHeight="1" spans="1:19">
      <c r="A5" s="149" t="s">
        <v>56</v>
      </c>
      <c r="B5" s="76" t="s">
        <v>57</v>
      </c>
      <c r="C5" s="150" t="s">
        <v>58</v>
      </c>
      <c r="D5" s="150" t="s">
        <v>59</v>
      </c>
      <c r="E5" s="150"/>
      <c r="F5" s="150"/>
      <c r="G5" s="150"/>
      <c r="H5" s="150"/>
      <c r="I5" s="150"/>
      <c r="J5" s="150"/>
      <c r="K5" s="150"/>
      <c r="L5" s="150"/>
      <c r="M5" s="150"/>
      <c r="N5" s="149" t="s">
        <v>50</v>
      </c>
      <c r="O5" s="149"/>
      <c r="P5" s="149"/>
      <c r="Q5" s="149"/>
      <c r="R5" s="149"/>
      <c r="S5" s="149"/>
    </row>
    <row r="6" ht="27.85" customHeight="1" spans="1:19">
      <c r="A6" s="149"/>
      <c r="B6" s="76"/>
      <c r="C6" s="150"/>
      <c r="D6" s="149" t="s">
        <v>60</v>
      </c>
      <c r="E6" s="149" t="s">
        <v>61</v>
      </c>
      <c r="F6" s="149" t="s">
        <v>62</v>
      </c>
      <c r="G6" s="149" t="s">
        <v>63</v>
      </c>
      <c r="H6" s="149" t="s">
        <v>64</v>
      </c>
      <c r="I6" s="149" t="s">
        <v>65</v>
      </c>
      <c r="J6" s="149" t="s">
        <v>66</v>
      </c>
      <c r="K6" s="149" t="s">
        <v>67</v>
      </c>
      <c r="L6" s="149" t="s">
        <v>68</v>
      </c>
      <c r="M6" s="149" t="s">
        <v>69</v>
      </c>
      <c r="N6" s="149" t="s">
        <v>60</v>
      </c>
      <c r="O6" s="149" t="s">
        <v>61</v>
      </c>
      <c r="P6" s="149" t="s">
        <v>62</v>
      </c>
      <c r="Q6" s="149" t="s">
        <v>63</v>
      </c>
      <c r="R6" s="149" t="s">
        <v>64</v>
      </c>
      <c r="S6" s="149" t="s">
        <v>70</v>
      </c>
    </row>
    <row r="7" ht="27.85" customHeight="1" spans="1:19">
      <c r="A7" s="54">
        <v>406</v>
      </c>
      <c r="B7" s="54" t="s">
        <v>3</v>
      </c>
      <c r="C7" s="56">
        <f>SUM(C8:C15)</f>
        <v>2008.56</v>
      </c>
      <c r="D7" s="56">
        <f>SUM(D8:D15)</f>
        <v>2008.56</v>
      </c>
      <c r="E7" s="56">
        <f>SUM(E8:E15)</f>
        <v>2008.56</v>
      </c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</row>
    <row r="8" ht="22.6" customHeight="1" spans="1:19">
      <c r="A8" s="54">
        <v>406001</v>
      </c>
      <c r="B8" s="54" t="s">
        <v>71</v>
      </c>
      <c r="C8" s="56">
        <v>393.85</v>
      </c>
      <c r="D8" s="56">
        <v>393.85</v>
      </c>
      <c r="E8" s="56">
        <v>393.85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</row>
    <row r="9" ht="22.6" customHeight="1" spans="1:19">
      <c r="A9" s="54">
        <v>406002</v>
      </c>
      <c r="B9" s="54" t="s">
        <v>72</v>
      </c>
      <c r="C9" s="56">
        <v>200.64</v>
      </c>
      <c r="D9" s="56">
        <v>200.64</v>
      </c>
      <c r="E9" s="56">
        <v>200.64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</row>
    <row r="10" ht="22.6" customHeight="1" spans="1:19">
      <c r="A10" s="54">
        <v>406003</v>
      </c>
      <c r="B10" s="54" t="s">
        <v>73</v>
      </c>
      <c r="C10" s="56">
        <v>157.64</v>
      </c>
      <c r="D10" s="56">
        <v>157.64</v>
      </c>
      <c r="E10" s="56">
        <v>157.64</v>
      </c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</row>
    <row r="11" ht="22.6" customHeight="1" spans="1:19">
      <c r="A11" s="54">
        <v>406004</v>
      </c>
      <c r="B11" s="54" t="s">
        <v>74</v>
      </c>
      <c r="C11" s="56">
        <v>275.79</v>
      </c>
      <c r="D11" s="56">
        <v>275.79</v>
      </c>
      <c r="E11" s="56">
        <v>275.79</v>
      </c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</row>
    <row r="12" ht="22.6" customHeight="1" spans="1:19">
      <c r="A12" s="54">
        <v>406005</v>
      </c>
      <c r="B12" s="54" t="s">
        <v>75</v>
      </c>
      <c r="C12" s="56">
        <v>265.05</v>
      </c>
      <c r="D12" s="56">
        <v>265.05</v>
      </c>
      <c r="E12" s="56">
        <v>265.05</v>
      </c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</row>
    <row r="13" ht="22.6" customHeight="1" spans="1:19">
      <c r="A13" s="54">
        <v>406006</v>
      </c>
      <c r="B13" s="54" t="s">
        <v>76</v>
      </c>
      <c r="C13" s="56">
        <v>215.33</v>
      </c>
      <c r="D13" s="56">
        <v>215.33</v>
      </c>
      <c r="E13" s="56">
        <v>215.33</v>
      </c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</row>
    <row r="14" ht="22.6" customHeight="1" spans="1:19">
      <c r="A14" s="54">
        <v>406007</v>
      </c>
      <c r="B14" s="54" t="s">
        <v>77</v>
      </c>
      <c r="C14" s="56">
        <v>232.85</v>
      </c>
      <c r="D14" s="56">
        <v>232.85</v>
      </c>
      <c r="E14" s="56">
        <v>232.85</v>
      </c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</row>
    <row r="15" ht="22.6" customHeight="1" spans="1:19">
      <c r="A15" s="54">
        <v>406008</v>
      </c>
      <c r="B15" s="54" t="s">
        <v>78</v>
      </c>
      <c r="C15" s="56">
        <v>267.41</v>
      </c>
      <c r="D15" s="56">
        <v>267.41</v>
      </c>
      <c r="E15" s="56">
        <v>267.41</v>
      </c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</row>
    <row r="16" ht="16.5" customHeight="1" spans="1:19">
      <c r="A16" s="55" t="s">
        <v>60</v>
      </c>
      <c r="B16" s="55"/>
      <c r="C16" s="56">
        <f>SUM(C8:C15)</f>
        <v>2008.56</v>
      </c>
      <c r="D16" s="56">
        <f>SUM(D8:D15)</f>
        <v>2008.56</v>
      </c>
      <c r="E16" s="56">
        <f>E7</f>
        <v>2008.56</v>
      </c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</row>
  </sheetData>
  <mergeCells count="11">
    <mergeCell ref="B1:S1"/>
    <mergeCell ref="A2:S2"/>
    <mergeCell ref="A4:B4"/>
    <mergeCell ref="C4:G4"/>
    <mergeCell ref="O4:S4"/>
    <mergeCell ref="D5:M5"/>
    <mergeCell ref="N5:S5"/>
    <mergeCell ref="A16:B16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pane ySplit="4" topLeftCell="A5" activePane="bottomLeft" state="frozen"/>
      <selection/>
      <selection pane="bottomLeft" activeCell="D24" sqref="D24"/>
    </sheetView>
  </sheetViews>
  <sheetFormatPr defaultColWidth="10" defaultRowHeight="14.4" outlineLevelCol="7"/>
  <cols>
    <col min="1" max="1" width="9.76851851851852" customWidth="1"/>
    <col min="2" max="2" width="31.3333333333333" customWidth="1"/>
    <col min="3" max="8" width="9.76851851851852" customWidth="1"/>
  </cols>
  <sheetData>
    <row r="1" ht="14.3" customHeight="1" spans="1:8">
      <c r="A1" s="51" t="s">
        <v>79</v>
      </c>
      <c r="B1" s="51"/>
      <c r="C1" s="51"/>
      <c r="D1" s="51"/>
      <c r="E1" s="51"/>
      <c r="F1" s="51"/>
      <c r="G1" s="51"/>
      <c r="H1" s="51"/>
    </row>
    <row r="2" ht="27.7" customHeight="1" spans="1:8">
      <c r="A2" s="52" t="s">
        <v>80</v>
      </c>
      <c r="B2" s="52"/>
      <c r="C2" s="52"/>
      <c r="D2" s="52"/>
      <c r="E2" s="52"/>
      <c r="F2" s="52"/>
      <c r="G2" s="52"/>
      <c r="H2" s="52"/>
    </row>
    <row r="3" ht="14.3" customHeight="1" spans="1:8">
      <c r="A3" s="137" t="s">
        <v>81</v>
      </c>
      <c r="B3" s="137"/>
      <c r="C3" s="69"/>
      <c r="D3" s="69"/>
      <c r="E3" s="69"/>
      <c r="F3" s="69"/>
      <c r="G3" s="69"/>
      <c r="H3" s="67" t="s">
        <v>4</v>
      </c>
    </row>
    <row r="4" ht="28.45" customHeight="1" spans="1:8">
      <c r="A4" s="138" t="s">
        <v>82</v>
      </c>
      <c r="B4" s="70" t="s">
        <v>83</v>
      </c>
      <c r="C4" s="70" t="s">
        <v>60</v>
      </c>
      <c r="D4" s="70" t="s">
        <v>84</v>
      </c>
      <c r="E4" s="70" t="s">
        <v>85</v>
      </c>
      <c r="F4" s="16" t="s">
        <v>86</v>
      </c>
      <c r="G4" s="16" t="s">
        <v>87</v>
      </c>
      <c r="H4" s="16" t="s">
        <v>88</v>
      </c>
    </row>
    <row r="5" ht="16.5" customHeight="1" spans="1:8">
      <c r="A5" s="77">
        <v>208</v>
      </c>
      <c r="B5" s="78" t="s">
        <v>89</v>
      </c>
      <c r="C5" s="139">
        <f>SUM(D5)</f>
        <v>166.69</v>
      </c>
      <c r="D5" s="139">
        <v>166.69</v>
      </c>
      <c r="E5" s="139"/>
      <c r="F5" s="140"/>
      <c r="G5" s="140"/>
      <c r="H5" s="140"/>
    </row>
    <row r="6" ht="22.6" customHeight="1" spans="1:8">
      <c r="A6" s="80">
        <v>20805</v>
      </c>
      <c r="B6" s="5" t="s">
        <v>90</v>
      </c>
      <c r="C6" s="139">
        <f>SUM(D6)</f>
        <v>166.69</v>
      </c>
      <c r="D6" s="139">
        <v>166.69</v>
      </c>
      <c r="E6" s="82"/>
      <c r="F6" s="60"/>
      <c r="G6" s="60"/>
      <c r="H6" s="60"/>
    </row>
    <row r="7" ht="16.5" customHeight="1" spans="1:8">
      <c r="A7" s="80">
        <v>2080505</v>
      </c>
      <c r="B7" s="9" t="s">
        <v>91</v>
      </c>
      <c r="C7" s="139">
        <f>SUM(D7)</f>
        <v>166.69</v>
      </c>
      <c r="D7" s="139">
        <v>166.69</v>
      </c>
      <c r="E7" s="82"/>
      <c r="F7" s="60"/>
      <c r="G7" s="60"/>
      <c r="H7" s="60"/>
    </row>
    <row r="8" ht="16.5" customHeight="1" spans="1:8">
      <c r="A8" s="5" t="s">
        <v>92</v>
      </c>
      <c r="B8" s="5" t="s">
        <v>93</v>
      </c>
      <c r="C8" s="82">
        <f>SUM(D8:E8)</f>
        <v>86.47</v>
      </c>
      <c r="D8" s="82">
        <f>SUM(D9)</f>
        <v>86.47</v>
      </c>
      <c r="E8" s="82"/>
      <c r="F8" s="60"/>
      <c r="G8" s="60"/>
      <c r="H8" s="60"/>
    </row>
    <row r="9" ht="22.6" customHeight="1" spans="1:8">
      <c r="A9" s="5" t="s">
        <v>94</v>
      </c>
      <c r="B9" s="5" t="s">
        <v>95</v>
      </c>
      <c r="C9" s="82">
        <f>SUM(D9:E9)</f>
        <v>86.47</v>
      </c>
      <c r="D9" s="82">
        <f>SUM(D10:D11)</f>
        <v>86.47</v>
      </c>
      <c r="E9" s="82"/>
      <c r="F9" s="60"/>
      <c r="G9" s="60"/>
      <c r="H9" s="60"/>
    </row>
    <row r="10" ht="16.5" customHeight="1" spans="1:8">
      <c r="A10" s="5" t="s">
        <v>96</v>
      </c>
      <c r="B10" s="5" t="s">
        <v>97</v>
      </c>
      <c r="C10" s="82">
        <f>SUM(D10:E10)</f>
        <v>8.99</v>
      </c>
      <c r="D10" s="82">
        <v>8.99</v>
      </c>
      <c r="E10" s="82"/>
      <c r="F10" s="60"/>
      <c r="G10" s="60"/>
      <c r="H10" s="60"/>
    </row>
    <row r="11" ht="16.5" customHeight="1" spans="1:8">
      <c r="A11" s="5" t="s">
        <v>98</v>
      </c>
      <c r="B11" s="5" t="s">
        <v>99</v>
      </c>
      <c r="C11" s="82">
        <f>SUM(D11:E11)</f>
        <v>77.48</v>
      </c>
      <c r="D11" s="82">
        <v>77.48</v>
      </c>
      <c r="E11" s="82"/>
      <c r="F11" s="60"/>
      <c r="G11" s="60"/>
      <c r="H11" s="60"/>
    </row>
    <row r="12" ht="16.5" customHeight="1" spans="1:8">
      <c r="A12" s="80">
        <v>213</v>
      </c>
      <c r="B12" s="9" t="s">
        <v>100</v>
      </c>
      <c r="C12" s="82">
        <f t="shared" ref="C12:C18" si="0">SUM(D12:E12)</f>
        <v>1633.74</v>
      </c>
      <c r="D12" s="56">
        <f>SUM(D13)</f>
        <v>1479.74</v>
      </c>
      <c r="E12" s="82">
        <v>154</v>
      </c>
      <c r="F12" s="60"/>
      <c r="G12" s="60"/>
      <c r="H12" s="60"/>
    </row>
    <row r="13" ht="16.5" customHeight="1" spans="1:8">
      <c r="A13" s="80">
        <v>21303</v>
      </c>
      <c r="B13" s="9" t="s">
        <v>101</v>
      </c>
      <c r="C13" s="82">
        <f t="shared" si="0"/>
        <v>1633.74</v>
      </c>
      <c r="D13" s="56">
        <f>SUM(D14:D15)</f>
        <v>1479.74</v>
      </c>
      <c r="E13" s="82">
        <v>154</v>
      </c>
      <c r="F13" s="60"/>
      <c r="G13" s="60"/>
      <c r="H13" s="60"/>
    </row>
    <row r="14" ht="16.5" customHeight="1" spans="1:8">
      <c r="A14" s="80">
        <v>2130301</v>
      </c>
      <c r="B14" s="9" t="s">
        <v>102</v>
      </c>
      <c r="C14" s="82">
        <f t="shared" si="0"/>
        <v>354.48</v>
      </c>
      <c r="D14" s="56">
        <v>200.48</v>
      </c>
      <c r="E14" s="82">
        <v>154</v>
      </c>
      <c r="F14" s="60"/>
      <c r="G14" s="60"/>
      <c r="H14" s="60"/>
    </row>
    <row r="15" ht="16.5" customHeight="1" spans="1:8">
      <c r="A15" s="80">
        <v>2130304</v>
      </c>
      <c r="B15" s="9" t="s">
        <v>103</v>
      </c>
      <c r="C15" s="82">
        <f t="shared" si="0"/>
        <v>1279.26</v>
      </c>
      <c r="D15" s="141">
        <v>1279.26</v>
      </c>
      <c r="E15" s="83"/>
      <c r="F15" s="60"/>
      <c r="G15" s="60"/>
      <c r="H15" s="60"/>
    </row>
    <row r="16" ht="16.5" customHeight="1" spans="1:8">
      <c r="A16" s="80">
        <v>221</v>
      </c>
      <c r="B16" s="5" t="s">
        <v>104</v>
      </c>
      <c r="C16" s="82">
        <f t="shared" si="0"/>
        <v>121.66</v>
      </c>
      <c r="D16" s="83">
        <v>121.66</v>
      </c>
      <c r="E16" s="83"/>
      <c r="F16" s="60"/>
      <c r="G16" s="60"/>
      <c r="H16" s="60"/>
    </row>
    <row r="17" ht="16.5" customHeight="1" spans="1:8">
      <c r="A17" s="80">
        <v>22102</v>
      </c>
      <c r="B17" s="5" t="s">
        <v>105</v>
      </c>
      <c r="C17" s="82">
        <f t="shared" si="0"/>
        <v>121.66</v>
      </c>
      <c r="D17" s="83">
        <v>121.66</v>
      </c>
      <c r="E17" s="82"/>
      <c r="F17" s="60"/>
      <c r="G17" s="60"/>
      <c r="H17" s="60"/>
    </row>
    <row r="18" ht="16.5" customHeight="1" spans="1:8">
      <c r="A18" s="85">
        <v>2210201</v>
      </c>
      <c r="B18" s="86" t="s">
        <v>106</v>
      </c>
      <c r="C18" s="82">
        <f t="shared" si="0"/>
        <v>121.66</v>
      </c>
      <c r="D18" s="83">
        <v>121.66</v>
      </c>
      <c r="E18" s="83"/>
      <c r="F18" s="60"/>
      <c r="G18" s="60"/>
      <c r="H18" s="60"/>
    </row>
    <row r="19" spans="1:8">
      <c r="A19" s="87" t="s">
        <v>60</v>
      </c>
      <c r="B19" s="88"/>
      <c r="C19" s="89">
        <f>C5+C8+C12+C16</f>
        <v>2008.56</v>
      </c>
      <c r="D19" s="89">
        <f>D5+D8+D12+D16</f>
        <v>1854.56</v>
      </c>
      <c r="E19" s="89">
        <f>E5+E8+E12+E16</f>
        <v>154</v>
      </c>
      <c r="F19" s="142">
        <v>0</v>
      </c>
      <c r="G19" s="60">
        <v>0</v>
      </c>
      <c r="H19" s="60">
        <v>0</v>
      </c>
    </row>
  </sheetData>
  <mergeCells count="4">
    <mergeCell ref="A1:H1"/>
    <mergeCell ref="A2:H2"/>
    <mergeCell ref="A3:B3"/>
    <mergeCell ref="A19:B1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workbookViewId="0">
      <pane xSplit="1" ySplit="7" topLeftCell="B34" activePane="bottomRight" state="frozen"/>
      <selection/>
      <selection pane="topRight"/>
      <selection pane="bottomLeft"/>
      <selection pane="bottomRight" activeCell="D40" sqref="D40"/>
    </sheetView>
  </sheetViews>
  <sheetFormatPr defaultColWidth="10" defaultRowHeight="15.6"/>
  <cols>
    <col min="1" max="1" width="5.13888888888889" style="45" customWidth="1"/>
    <col min="2" max="2" width="27.6388888888889" style="45" customWidth="1"/>
    <col min="3" max="3" width="14.7222222222222" style="92" customWidth="1"/>
    <col min="4" max="4" width="29.4444444444444" style="45" customWidth="1"/>
    <col min="5" max="7" width="14.3055555555556" style="92" customWidth="1"/>
    <col min="8" max="8" width="13.3333333333333" style="92" customWidth="1"/>
    <col min="9" max="9" width="11.5277777777778" style="92" customWidth="1"/>
    <col min="10" max="11" width="4.58333333333333" style="45" customWidth="1"/>
    <col min="12" max="12" width="5.69444444444444" style="45" customWidth="1"/>
    <col min="13" max="16384" width="10" style="45"/>
  </cols>
  <sheetData>
    <row r="1" s="45" customFormat="1" ht="18" customHeight="1" spans="3:9">
      <c r="C1" s="92"/>
      <c r="E1" s="92"/>
      <c r="F1" s="92"/>
      <c r="G1" s="92"/>
      <c r="H1" s="92"/>
      <c r="I1" s="134" t="s">
        <v>107</v>
      </c>
    </row>
    <row r="2" s="45" customFormat="1" ht="24" customHeight="1" spans="1:9">
      <c r="A2" s="93" t="s">
        <v>108</v>
      </c>
      <c r="B2" s="93"/>
      <c r="C2" s="94"/>
      <c r="D2" s="93"/>
      <c r="E2" s="94"/>
      <c r="F2" s="94"/>
      <c r="G2" s="94"/>
      <c r="H2" s="94"/>
      <c r="I2" s="94"/>
    </row>
    <row r="3" s="45" customFormat="1" ht="18" customHeight="1" spans="1:9">
      <c r="A3" s="95" t="s">
        <v>109</v>
      </c>
      <c r="B3" s="95"/>
      <c r="C3" s="96"/>
      <c r="D3" s="97"/>
      <c r="E3" s="96"/>
      <c r="F3" s="96"/>
      <c r="G3" s="96"/>
      <c r="H3" s="96"/>
      <c r="I3" s="135" t="s">
        <v>4</v>
      </c>
    </row>
    <row r="4" s="45" customFormat="1" ht="18" customHeight="1" spans="1:9">
      <c r="A4" s="98" t="s">
        <v>5</v>
      </c>
      <c r="B4" s="99"/>
      <c r="C4" s="100"/>
      <c r="D4" s="98" t="s">
        <v>6</v>
      </c>
      <c r="E4" s="101"/>
      <c r="F4" s="101"/>
      <c r="G4" s="101"/>
      <c r="H4" s="102"/>
      <c r="I4" s="102"/>
    </row>
    <row r="5" s="45" customFormat="1" ht="17.25" customHeight="1" spans="1:9">
      <c r="A5" s="103" t="s">
        <v>110</v>
      </c>
      <c r="B5" s="104"/>
      <c r="C5" s="105" t="s">
        <v>8</v>
      </c>
      <c r="D5" s="106" t="s">
        <v>110</v>
      </c>
      <c r="E5" s="105" t="s">
        <v>60</v>
      </c>
      <c r="F5" s="101" t="s">
        <v>111</v>
      </c>
      <c r="G5" s="100"/>
      <c r="H5" s="102"/>
      <c r="I5" s="102"/>
    </row>
    <row r="6" s="45" customFormat="1" ht="17.25" customHeight="1" spans="1:9">
      <c r="A6" s="107"/>
      <c r="B6" s="108"/>
      <c r="C6" s="109"/>
      <c r="D6" s="110"/>
      <c r="E6" s="109"/>
      <c r="F6" s="111" t="s">
        <v>61</v>
      </c>
      <c r="G6" s="111"/>
      <c r="H6" s="112" t="s">
        <v>112</v>
      </c>
      <c r="I6" s="112" t="s">
        <v>63</v>
      </c>
    </row>
    <row r="7" s="45" customFormat="1" ht="35.25" customHeight="1" spans="1:9">
      <c r="A7" s="113"/>
      <c r="B7" s="114"/>
      <c r="C7" s="109"/>
      <c r="D7" s="110"/>
      <c r="E7" s="109"/>
      <c r="F7" s="112" t="s">
        <v>113</v>
      </c>
      <c r="G7" s="112" t="s">
        <v>114</v>
      </c>
      <c r="H7" s="112"/>
      <c r="I7" s="112"/>
    </row>
    <row r="8" s="45" customFormat="1" ht="20.25" customHeight="1" spans="1:9">
      <c r="A8" s="115" t="s">
        <v>115</v>
      </c>
      <c r="B8" s="116" t="s">
        <v>113</v>
      </c>
      <c r="C8" s="117"/>
      <c r="D8" s="118" t="s">
        <v>10</v>
      </c>
      <c r="E8" s="117"/>
      <c r="F8" s="117"/>
      <c r="G8" s="117"/>
      <c r="H8" s="117"/>
      <c r="I8" s="117"/>
    </row>
    <row r="9" s="90" customFormat="1" ht="20.25" customHeight="1" spans="1:13">
      <c r="A9" s="119"/>
      <c r="B9" s="120" t="s">
        <v>116</v>
      </c>
      <c r="C9" s="117">
        <f>'2收入总表'!C16</f>
        <v>2008.56</v>
      </c>
      <c r="D9" s="121" t="s">
        <v>12</v>
      </c>
      <c r="E9" s="117"/>
      <c r="F9" s="117"/>
      <c r="G9" s="117"/>
      <c r="H9" s="117"/>
      <c r="I9" s="117"/>
      <c r="J9" s="45"/>
      <c r="K9" s="45"/>
      <c r="L9" s="45"/>
      <c r="M9" s="45"/>
    </row>
    <row r="10" s="91" customFormat="1" ht="20.25" customHeight="1" spans="1:16">
      <c r="A10" s="119"/>
      <c r="B10" s="120" t="s">
        <v>117</v>
      </c>
      <c r="C10" s="117"/>
      <c r="D10" s="121" t="s">
        <v>14</v>
      </c>
      <c r="E10" s="117"/>
      <c r="F10" s="117"/>
      <c r="G10" s="117"/>
      <c r="H10" s="117"/>
      <c r="I10" s="117"/>
      <c r="J10" s="45"/>
      <c r="K10" s="45"/>
      <c r="L10" s="45"/>
      <c r="M10" s="45"/>
      <c r="N10" s="136"/>
      <c r="O10" s="136"/>
      <c r="P10" s="136"/>
    </row>
    <row r="11" s="45" customFormat="1" ht="20.25" customHeight="1" spans="1:9">
      <c r="A11" s="119"/>
      <c r="B11" s="120" t="s">
        <v>118</v>
      </c>
      <c r="C11" s="117"/>
      <c r="D11" s="121" t="s">
        <v>16</v>
      </c>
      <c r="E11" s="117"/>
      <c r="F11" s="117"/>
      <c r="G11" s="117"/>
      <c r="H11" s="117"/>
      <c r="I11" s="117"/>
    </row>
    <row r="12" s="45" customFormat="1" ht="20.25" customHeight="1" spans="1:9">
      <c r="A12" s="119"/>
      <c r="B12" s="120" t="s">
        <v>119</v>
      </c>
      <c r="C12" s="117"/>
      <c r="D12" s="121" t="s">
        <v>18</v>
      </c>
      <c r="E12" s="117"/>
      <c r="F12" s="117"/>
      <c r="G12" s="117"/>
      <c r="H12" s="117"/>
      <c r="I12" s="117"/>
    </row>
    <row r="13" s="45" customFormat="1" ht="20.25" customHeight="1" spans="1:9">
      <c r="A13" s="119"/>
      <c r="B13" s="120" t="s">
        <v>120</v>
      </c>
      <c r="C13" s="117"/>
      <c r="D13" s="121" t="s">
        <v>20</v>
      </c>
      <c r="E13" s="117"/>
      <c r="F13" s="117"/>
      <c r="G13" s="117"/>
      <c r="H13" s="117"/>
      <c r="I13" s="117"/>
    </row>
    <row r="14" s="45" customFormat="1" ht="20.25" customHeight="1" spans="1:9">
      <c r="A14" s="119"/>
      <c r="B14" s="120" t="s">
        <v>121</v>
      </c>
      <c r="C14" s="117"/>
      <c r="D14" s="121" t="s">
        <v>22</v>
      </c>
      <c r="E14" s="117"/>
      <c r="F14" s="117"/>
      <c r="G14" s="117"/>
      <c r="H14" s="117"/>
      <c r="I14" s="117"/>
    </row>
    <row r="15" s="45" customFormat="1" ht="20.25" customHeight="1" spans="1:9">
      <c r="A15" s="119"/>
      <c r="B15" s="120" t="s">
        <v>122</v>
      </c>
      <c r="C15" s="117"/>
      <c r="D15" s="118" t="s">
        <v>24</v>
      </c>
      <c r="E15" s="117">
        <f>F15+H15+I15</f>
        <v>166.69</v>
      </c>
      <c r="F15" s="117">
        <f>G15</f>
        <v>166.69</v>
      </c>
      <c r="G15" s="117">
        <v>166.69</v>
      </c>
      <c r="H15" s="117"/>
      <c r="I15" s="117"/>
    </row>
    <row r="16" s="45" customFormat="1" ht="20.25" customHeight="1" spans="1:9">
      <c r="A16" s="119"/>
      <c r="B16" s="120" t="s">
        <v>123</v>
      </c>
      <c r="C16" s="117"/>
      <c r="D16" s="121" t="s">
        <v>26</v>
      </c>
      <c r="E16" s="117"/>
      <c r="F16" s="117"/>
      <c r="G16" s="117"/>
      <c r="H16" s="117"/>
      <c r="I16" s="117"/>
    </row>
    <row r="17" s="45" customFormat="1" ht="20.25" customHeight="1" spans="1:9">
      <c r="A17" s="119"/>
      <c r="B17" s="120" t="s">
        <v>124</v>
      </c>
      <c r="C17" s="117"/>
      <c r="D17" s="121" t="s">
        <v>27</v>
      </c>
      <c r="E17" s="117">
        <f>F17+H17+I17</f>
        <v>86.47</v>
      </c>
      <c r="F17" s="117">
        <f>G17</f>
        <v>86.47</v>
      </c>
      <c r="G17" s="117">
        <v>86.47</v>
      </c>
      <c r="H17" s="117"/>
      <c r="I17" s="117"/>
    </row>
    <row r="18" s="45" customFormat="1" ht="20.25" customHeight="1" spans="1:9">
      <c r="A18" s="119"/>
      <c r="B18" s="122" t="s">
        <v>125</v>
      </c>
      <c r="C18" s="117"/>
      <c r="D18" s="118" t="s">
        <v>28</v>
      </c>
      <c r="E18" s="117"/>
      <c r="F18" s="117"/>
      <c r="G18" s="117"/>
      <c r="H18" s="117"/>
      <c r="I18" s="117"/>
    </row>
    <row r="19" s="45" customFormat="1" ht="20.25" customHeight="1" spans="1:9">
      <c r="A19" s="119"/>
      <c r="B19" s="122" t="s">
        <v>126</v>
      </c>
      <c r="C19" s="117"/>
      <c r="D19" s="118" t="s">
        <v>127</v>
      </c>
      <c r="E19" s="117"/>
      <c r="F19" s="117"/>
      <c r="G19" s="117"/>
      <c r="H19" s="117"/>
      <c r="I19" s="117"/>
    </row>
    <row r="20" s="45" customFormat="1" ht="20.25" customHeight="1" spans="1:9">
      <c r="A20" s="123"/>
      <c r="B20" s="122" t="s">
        <v>128</v>
      </c>
      <c r="C20" s="117"/>
      <c r="D20" s="121" t="s">
        <v>129</v>
      </c>
      <c r="E20" s="117">
        <f>SUM(F20)</f>
        <v>1633.74</v>
      </c>
      <c r="F20" s="117">
        <f>SUM(G20)</f>
        <v>1633.74</v>
      </c>
      <c r="G20" s="117">
        <v>1633.74</v>
      </c>
      <c r="H20" s="117"/>
      <c r="I20" s="117"/>
    </row>
    <row r="21" s="45" customFormat="1" ht="20.25" customHeight="1" spans="1:9">
      <c r="A21" s="104" t="s">
        <v>130</v>
      </c>
      <c r="B21" s="124" t="s">
        <v>113</v>
      </c>
      <c r="C21" s="117"/>
      <c r="D21" s="121" t="s">
        <v>31</v>
      </c>
      <c r="E21" s="117"/>
      <c r="F21" s="117"/>
      <c r="G21" s="117"/>
      <c r="H21" s="117"/>
      <c r="I21" s="117"/>
    </row>
    <row r="22" s="45" customFormat="1" ht="20.25" customHeight="1" spans="1:9">
      <c r="A22" s="108"/>
      <c r="B22" s="122" t="s">
        <v>131</v>
      </c>
      <c r="C22" s="117"/>
      <c r="D22" s="121" t="s">
        <v>132</v>
      </c>
      <c r="E22" s="117"/>
      <c r="F22" s="117"/>
      <c r="G22" s="117"/>
      <c r="H22" s="117"/>
      <c r="I22" s="117"/>
    </row>
    <row r="23" s="45" customFormat="1" ht="20.25" customHeight="1" spans="1:9">
      <c r="A23" s="108"/>
      <c r="B23" s="122" t="s">
        <v>122</v>
      </c>
      <c r="C23" s="117"/>
      <c r="D23" s="121" t="s">
        <v>133</v>
      </c>
      <c r="E23" s="117"/>
      <c r="F23" s="117"/>
      <c r="G23" s="117"/>
      <c r="H23" s="117"/>
      <c r="I23" s="117"/>
    </row>
    <row r="24" s="45" customFormat="1" ht="20.25" customHeight="1" spans="1:9">
      <c r="A24" s="108"/>
      <c r="B24" s="122" t="s">
        <v>124</v>
      </c>
      <c r="C24" s="117"/>
      <c r="D24" s="121" t="s">
        <v>34</v>
      </c>
      <c r="E24" s="117"/>
      <c r="F24" s="117"/>
      <c r="G24" s="117"/>
      <c r="H24" s="117"/>
      <c r="I24" s="117"/>
    </row>
    <row r="25" s="45" customFormat="1" ht="20.25" customHeight="1" spans="1:9">
      <c r="A25" s="114"/>
      <c r="B25" s="122" t="s">
        <v>128</v>
      </c>
      <c r="C25" s="117"/>
      <c r="D25" s="121" t="s">
        <v>35</v>
      </c>
      <c r="E25" s="117"/>
      <c r="F25" s="117"/>
      <c r="G25" s="117"/>
      <c r="H25" s="117"/>
      <c r="I25" s="117"/>
    </row>
    <row r="26" s="45" customFormat="1" ht="20.25" customHeight="1" spans="1:9">
      <c r="A26" s="122" t="s">
        <v>63</v>
      </c>
      <c r="B26" s="122"/>
      <c r="C26" s="117"/>
      <c r="D26" s="121" t="s">
        <v>36</v>
      </c>
      <c r="E26" s="117"/>
      <c r="F26" s="117"/>
      <c r="G26" s="117"/>
      <c r="H26" s="117"/>
      <c r="I26" s="117"/>
    </row>
    <row r="27" s="45" customFormat="1" ht="20.25" customHeight="1" spans="1:9">
      <c r="A27" s="125"/>
      <c r="B27" s="126"/>
      <c r="C27" s="117"/>
      <c r="D27" s="121" t="s">
        <v>37</v>
      </c>
      <c r="E27" s="117">
        <f>F27+H27+I27</f>
        <v>121.66</v>
      </c>
      <c r="F27" s="117">
        <f>G27</f>
        <v>121.66</v>
      </c>
      <c r="G27" s="117">
        <v>121.66</v>
      </c>
      <c r="H27" s="117"/>
      <c r="I27" s="117"/>
    </row>
    <row r="28" s="45" customFormat="1" ht="20.25" customHeight="1" spans="1:9">
      <c r="A28" s="125"/>
      <c r="B28" s="126"/>
      <c r="C28" s="117"/>
      <c r="D28" s="121" t="s">
        <v>38</v>
      </c>
      <c r="E28" s="117"/>
      <c r="F28" s="117"/>
      <c r="G28" s="117"/>
      <c r="H28" s="117"/>
      <c r="I28" s="117"/>
    </row>
    <row r="29" s="45" customFormat="1" ht="20.25" customHeight="1" spans="1:9">
      <c r="A29" s="125"/>
      <c r="B29" s="106"/>
      <c r="C29" s="117"/>
      <c r="D29" s="121" t="s">
        <v>134</v>
      </c>
      <c r="E29" s="117"/>
      <c r="F29" s="117"/>
      <c r="G29" s="117"/>
      <c r="H29" s="117"/>
      <c r="I29" s="117"/>
    </row>
    <row r="30" s="45" customFormat="1" ht="20.25" customHeight="1" spans="1:9">
      <c r="A30" s="125"/>
      <c r="B30" s="106"/>
      <c r="C30" s="117"/>
      <c r="D30" s="121" t="s">
        <v>135</v>
      </c>
      <c r="E30" s="117"/>
      <c r="F30" s="117"/>
      <c r="G30" s="117"/>
      <c r="H30" s="117"/>
      <c r="I30" s="117"/>
    </row>
    <row r="31" s="45" customFormat="1" ht="20.25" customHeight="1" spans="1:9">
      <c r="A31" s="122"/>
      <c r="B31" s="122"/>
      <c r="C31" s="117"/>
      <c r="D31" s="121" t="s">
        <v>41</v>
      </c>
      <c r="E31" s="117"/>
      <c r="F31" s="117"/>
      <c r="G31" s="117"/>
      <c r="H31" s="117"/>
      <c r="I31" s="117"/>
    </row>
    <row r="32" s="45" customFormat="1" ht="20.25" customHeight="1" spans="1:9">
      <c r="A32" s="122"/>
      <c r="B32" s="122"/>
      <c r="C32" s="117"/>
      <c r="D32" s="121" t="s">
        <v>42</v>
      </c>
      <c r="E32" s="117"/>
      <c r="F32" s="117"/>
      <c r="G32" s="117"/>
      <c r="H32" s="117"/>
      <c r="I32" s="117"/>
    </row>
    <row r="33" s="45" customFormat="1" ht="20.25" customHeight="1" spans="1:9">
      <c r="A33" s="127"/>
      <c r="B33" s="128"/>
      <c r="C33" s="117"/>
      <c r="D33" s="121" t="s">
        <v>43</v>
      </c>
      <c r="E33" s="117"/>
      <c r="F33" s="117"/>
      <c r="G33" s="117"/>
      <c r="H33" s="117"/>
      <c r="I33" s="117"/>
    </row>
    <row r="34" s="45" customFormat="1" ht="20.25" customHeight="1" spans="1:9">
      <c r="A34" s="127"/>
      <c r="B34" s="128"/>
      <c r="C34" s="117"/>
      <c r="D34" s="121" t="s">
        <v>44</v>
      </c>
      <c r="E34" s="117"/>
      <c r="F34" s="117"/>
      <c r="G34" s="117"/>
      <c r="H34" s="117"/>
      <c r="I34" s="117"/>
    </row>
    <row r="35" s="45" customFormat="1" ht="20.25" customHeight="1" spans="1:9">
      <c r="A35" s="116"/>
      <c r="B35" s="116"/>
      <c r="C35" s="129"/>
      <c r="D35" s="121" t="s">
        <v>45</v>
      </c>
      <c r="E35" s="117"/>
      <c r="F35" s="117"/>
      <c r="G35" s="117"/>
      <c r="H35" s="117"/>
      <c r="I35" s="117"/>
    </row>
    <row r="36" s="45" customFormat="1" ht="20.25" customHeight="1" spans="1:9">
      <c r="A36" s="116"/>
      <c r="B36" s="116"/>
      <c r="C36" s="117"/>
      <c r="D36" s="121" t="s">
        <v>46</v>
      </c>
      <c r="E36" s="117"/>
      <c r="F36" s="117"/>
      <c r="G36" s="117"/>
      <c r="H36" s="117"/>
      <c r="I36" s="117"/>
    </row>
    <row r="37" s="45" customFormat="1" ht="20.25" customHeight="1" spans="1:9">
      <c r="A37" s="130"/>
      <c r="B37" s="131"/>
      <c r="C37" s="117"/>
      <c r="D37" s="121" t="s">
        <v>136</v>
      </c>
      <c r="E37" s="117"/>
      <c r="F37" s="117"/>
      <c r="G37" s="117"/>
      <c r="H37" s="117"/>
      <c r="I37" s="117"/>
    </row>
    <row r="38" s="45" customFormat="1" ht="20.25" customHeight="1" spans="1:9">
      <c r="A38" s="132" t="s">
        <v>137</v>
      </c>
      <c r="B38" s="133"/>
      <c r="C38" s="117">
        <f>SUM(C9:C37)</f>
        <v>2008.56</v>
      </c>
      <c r="D38" s="128" t="s">
        <v>138</v>
      </c>
      <c r="E38" s="117">
        <f t="shared" ref="E38:I38" si="0">SUM(E8:E37)</f>
        <v>2008.56</v>
      </c>
      <c r="F38" s="117">
        <f t="shared" si="0"/>
        <v>2008.56</v>
      </c>
      <c r="G38" s="117">
        <f t="shared" si="0"/>
        <v>2008.56</v>
      </c>
      <c r="H38" s="117">
        <f t="shared" si="0"/>
        <v>0</v>
      </c>
      <c r="I38" s="117">
        <f t="shared" si="0"/>
        <v>0</v>
      </c>
    </row>
  </sheetData>
  <mergeCells count="21">
    <mergeCell ref="A3:B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8:A20"/>
    <mergeCell ref="A21:A25"/>
    <mergeCell ref="C5:C7"/>
    <mergeCell ref="D5:D7"/>
    <mergeCell ref="E5:E7"/>
    <mergeCell ref="H6:H7"/>
    <mergeCell ref="I6:I7"/>
    <mergeCell ref="A5:B7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pane ySplit="5" topLeftCell="A6" activePane="bottomLeft" state="frozen"/>
      <selection/>
      <selection pane="bottomLeft" activeCell="F22" sqref="F22"/>
    </sheetView>
  </sheetViews>
  <sheetFormatPr defaultColWidth="10" defaultRowHeight="14.4" outlineLevelCol="7"/>
  <cols>
    <col min="1" max="1" width="12.3333333333333" customWidth="1"/>
    <col min="2" max="2" width="20.5185185185185" customWidth="1"/>
    <col min="3" max="7" width="9.76851851851852" customWidth="1"/>
  </cols>
  <sheetData>
    <row r="1" ht="16.45" customHeight="1" spans="1:7">
      <c r="A1" s="51" t="s">
        <v>139</v>
      </c>
      <c r="B1" s="51"/>
      <c r="C1" s="51"/>
      <c r="D1" s="51"/>
      <c r="E1" s="51"/>
      <c r="F1" s="51"/>
      <c r="G1" s="51"/>
    </row>
    <row r="2" ht="24" customHeight="1" spans="1:7">
      <c r="A2" s="52" t="s">
        <v>140</v>
      </c>
      <c r="B2" s="52"/>
      <c r="C2" s="52"/>
      <c r="D2" s="52"/>
      <c r="E2" s="52"/>
      <c r="F2" s="52"/>
      <c r="G2" s="52"/>
    </row>
    <row r="3" ht="18" customHeight="1" spans="1:7">
      <c r="A3" s="67" t="s">
        <v>141</v>
      </c>
      <c r="B3" s="68" t="s">
        <v>3</v>
      </c>
      <c r="C3" s="68"/>
      <c r="D3" s="69"/>
      <c r="E3" s="69"/>
      <c r="F3" s="69"/>
      <c r="G3" s="69" t="s">
        <v>4</v>
      </c>
    </row>
    <row r="4" ht="21.95" customHeight="1" spans="1:7">
      <c r="A4" s="70" t="s">
        <v>82</v>
      </c>
      <c r="B4" s="70" t="s">
        <v>83</v>
      </c>
      <c r="C4" s="71" t="s">
        <v>60</v>
      </c>
      <c r="D4" s="72" t="s">
        <v>84</v>
      </c>
      <c r="E4" s="73"/>
      <c r="F4" s="74"/>
      <c r="G4" s="59" t="s">
        <v>85</v>
      </c>
    </row>
    <row r="5" ht="21.95" customHeight="1" spans="1:7">
      <c r="A5" s="70"/>
      <c r="B5" s="70"/>
      <c r="C5" s="75"/>
      <c r="D5" s="76" t="s">
        <v>113</v>
      </c>
      <c r="E5" s="76" t="s">
        <v>142</v>
      </c>
      <c r="F5" s="76" t="s">
        <v>143</v>
      </c>
      <c r="G5" s="64"/>
    </row>
    <row r="6" s="65" customFormat="1" ht="31" customHeight="1" spans="1:7">
      <c r="A6" s="77">
        <v>208</v>
      </c>
      <c r="B6" s="78" t="s">
        <v>89</v>
      </c>
      <c r="C6" s="79">
        <v>166.69</v>
      </c>
      <c r="D6" s="79">
        <v>166.69</v>
      </c>
      <c r="E6" s="79">
        <v>166.69</v>
      </c>
      <c r="F6" s="60"/>
      <c r="G6" s="60"/>
    </row>
    <row r="7" ht="22.6" customHeight="1" spans="1:7">
      <c r="A7" s="80">
        <v>20805</v>
      </c>
      <c r="B7" s="5" t="s">
        <v>90</v>
      </c>
      <c r="C7" s="79">
        <v>166.69</v>
      </c>
      <c r="D7" s="79">
        <v>166.69</v>
      </c>
      <c r="E7" s="79">
        <v>166.69</v>
      </c>
      <c r="F7" s="60"/>
      <c r="G7" s="60"/>
    </row>
    <row r="8" s="66" customFormat="1" ht="26" customHeight="1" spans="1:7">
      <c r="A8" s="81">
        <v>2080505</v>
      </c>
      <c r="B8" s="7" t="s">
        <v>91</v>
      </c>
      <c r="C8" s="79">
        <v>166.69</v>
      </c>
      <c r="D8" s="79">
        <v>166.69</v>
      </c>
      <c r="E8" s="79">
        <v>166.69</v>
      </c>
      <c r="F8" s="60"/>
      <c r="G8" s="60"/>
    </row>
    <row r="9" ht="16.5" customHeight="1" spans="1:7">
      <c r="A9" s="5" t="s">
        <v>92</v>
      </c>
      <c r="B9" s="5" t="s">
        <v>93</v>
      </c>
      <c r="C9" s="79">
        <v>86.47</v>
      </c>
      <c r="D9" s="79">
        <v>86.47</v>
      </c>
      <c r="E9" s="79">
        <v>86.47</v>
      </c>
      <c r="F9" s="60"/>
      <c r="G9" s="60"/>
    </row>
    <row r="10" ht="22.6" customHeight="1" spans="1:7">
      <c r="A10" s="5" t="s">
        <v>94</v>
      </c>
      <c r="B10" s="5" t="s">
        <v>95</v>
      </c>
      <c r="C10" s="79">
        <f>SUM(C11:C12)</f>
        <v>86.47</v>
      </c>
      <c r="D10" s="79">
        <f>SUM(D11:D12)</f>
        <v>86.47</v>
      </c>
      <c r="E10" s="79">
        <f>SUM(E11:E12)</f>
        <v>86.47</v>
      </c>
      <c r="F10" s="60"/>
      <c r="G10" s="60"/>
    </row>
    <row r="11" s="65" customFormat="1" ht="16.5" customHeight="1" spans="1:7">
      <c r="A11" s="5" t="s">
        <v>96</v>
      </c>
      <c r="B11" s="5" t="s">
        <v>97</v>
      </c>
      <c r="C11" s="79">
        <v>8.99</v>
      </c>
      <c r="D11" s="79">
        <v>8.99</v>
      </c>
      <c r="E11" s="79">
        <v>8.99</v>
      </c>
      <c r="F11" s="60"/>
      <c r="G11" s="60"/>
    </row>
    <row r="12" customFormat="1" ht="16.5" customHeight="1" spans="1:8">
      <c r="A12" s="5" t="s">
        <v>98</v>
      </c>
      <c r="B12" s="5" t="s">
        <v>99</v>
      </c>
      <c r="C12" s="79">
        <f>SUM(D12)</f>
        <v>77.48</v>
      </c>
      <c r="D12" s="82">
        <v>77.48</v>
      </c>
      <c r="E12" s="82">
        <v>77.48</v>
      </c>
      <c r="F12" s="60"/>
      <c r="G12" s="60"/>
      <c r="H12" s="60"/>
    </row>
    <row r="13" ht="16.5" customHeight="1" spans="1:7">
      <c r="A13" s="80">
        <v>213</v>
      </c>
      <c r="B13" s="9" t="s">
        <v>100</v>
      </c>
      <c r="C13" s="82">
        <f>D13+G13</f>
        <v>1633.74</v>
      </c>
      <c r="D13" s="82">
        <f>SUM(E13:F13)</f>
        <v>1479.74</v>
      </c>
      <c r="E13" s="82">
        <v>1358.96</v>
      </c>
      <c r="F13" s="60">
        <v>120.78</v>
      </c>
      <c r="G13" s="82">
        <v>154</v>
      </c>
    </row>
    <row r="14" ht="16.5" customHeight="1" spans="1:7">
      <c r="A14" s="80">
        <v>21303</v>
      </c>
      <c r="B14" s="9" t="s">
        <v>101</v>
      </c>
      <c r="C14" s="82">
        <f>D14+G14</f>
        <v>1633.74</v>
      </c>
      <c r="D14" s="82">
        <f>SUM(E14:F14)</f>
        <v>1479.74</v>
      </c>
      <c r="E14" s="82">
        <f>SUM(E15:E16)</f>
        <v>1358.96</v>
      </c>
      <c r="F14" s="60">
        <v>120.78</v>
      </c>
      <c r="G14" s="82">
        <v>154</v>
      </c>
    </row>
    <row r="15" s="65" customFormat="1" ht="16.5" customHeight="1" spans="1:7">
      <c r="A15" s="80">
        <v>2130301</v>
      </c>
      <c r="B15" s="9" t="s">
        <v>102</v>
      </c>
      <c r="C15" s="82">
        <f>D15+G15</f>
        <v>354.48</v>
      </c>
      <c r="D15" s="82">
        <f>SUM(E15:F15)</f>
        <v>200.48</v>
      </c>
      <c r="E15" s="82">
        <v>174.94</v>
      </c>
      <c r="F15" s="60">
        <v>25.54</v>
      </c>
      <c r="G15" s="82">
        <v>154</v>
      </c>
    </row>
    <row r="16" s="65" customFormat="1" ht="16.5" customHeight="1" spans="1:7">
      <c r="A16" s="80">
        <v>2130304</v>
      </c>
      <c r="B16" s="9" t="s">
        <v>103</v>
      </c>
      <c r="C16" s="83">
        <f>SUM(D16)</f>
        <v>1279.26</v>
      </c>
      <c r="D16" s="83">
        <f>SUM(E16:F16)</f>
        <v>1279.26</v>
      </c>
      <c r="E16" s="83">
        <v>1184.02</v>
      </c>
      <c r="F16" s="60">
        <v>95.24</v>
      </c>
      <c r="G16" s="82"/>
    </row>
    <row r="17" ht="16.5" customHeight="1" spans="1:7">
      <c r="A17" s="80">
        <v>221</v>
      </c>
      <c r="B17" s="5" t="s">
        <v>104</v>
      </c>
      <c r="C17" s="84">
        <v>121.66</v>
      </c>
      <c r="D17" s="84">
        <v>121.66</v>
      </c>
      <c r="E17" s="84">
        <v>121.66</v>
      </c>
      <c r="F17" s="60"/>
      <c r="G17" s="60"/>
    </row>
    <row r="18" ht="16.5" customHeight="1" spans="1:7">
      <c r="A18" s="80">
        <v>22102</v>
      </c>
      <c r="B18" s="5" t="s">
        <v>105</v>
      </c>
      <c r="C18" s="84">
        <v>121.66</v>
      </c>
      <c r="D18" s="84">
        <v>121.66</v>
      </c>
      <c r="E18" s="84">
        <v>121.66</v>
      </c>
      <c r="F18" s="60"/>
      <c r="G18" s="60"/>
    </row>
    <row r="19" ht="16.5" customHeight="1" spans="1:7">
      <c r="A19" s="85">
        <v>2210201</v>
      </c>
      <c r="B19" s="86" t="s">
        <v>106</v>
      </c>
      <c r="C19" s="84">
        <v>121.66</v>
      </c>
      <c r="D19" s="84">
        <v>121.66</v>
      </c>
      <c r="E19" s="84">
        <v>121.66</v>
      </c>
      <c r="F19" s="60"/>
      <c r="G19" s="60"/>
    </row>
    <row r="20" spans="1:7">
      <c r="A20" s="87" t="s">
        <v>60</v>
      </c>
      <c r="B20" s="88"/>
      <c r="C20" s="89">
        <f t="shared" ref="C20:F20" si="0">C6+C9+C13+C17</f>
        <v>2008.56</v>
      </c>
      <c r="D20" s="89">
        <f t="shared" si="0"/>
        <v>1854.56</v>
      </c>
      <c r="E20" s="89">
        <f t="shared" si="0"/>
        <v>1733.78</v>
      </c>
      <c r="F20" s="89">
        <f t="shared" si="0"/>
        <v>120.78</v>
      </c>
      <c r="G20" s="60">
        <v>154</v>
      </c>
    </row>
  </sheetData>
  <mergeCells count="9">
    <mergeCell ref="A1:G1"/>
    <mergeCell ref="A2:G2"/>
    <mergeCell ref="B3:C3"/>
    <mergeCell ref="D4:F4"/>
    <mergeCell ref="A20:B20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Q7" sqref="Q7"/>
    </sheetView>
  </sheetViews>
  <sheetFormatPr defaultColWidth="10" defaultRowHeight="14.4" outlineLevelCol="4"/>
  <cols>
    <col min="1" max="1" width="15.3888888888889" customWidth="1"/>
    <col min="2" max="2" width="20.5185185185185" customWidth="1"/>
    <col min="3" max="5" width="15.3888888888889" customWidth="1"/>
  </cols>
  <sheetData>
    <row r="1" ht="14.3" customHeight="1" spans="1:5">
      <c r="A1" s="14" t="s">
        <v>144</v>
      </c>
      <c r="B1" s="14"/>
      <c r="C1" s="14"/>
      <c r="D1" s="14"/>
      <c r="E1" s="14"/>
    </row>
    <row r="2" ht="28.45" customHeight="1" spans="1:5">
      <c r="A2" s="2" t="s">
        <v>145</v>
      </c>
      <c r="B2" s="2"/>
      <c r="C2" s="2"/>
      <c r="D2" s="2"/>
      <c r="E2" s="2"/>
    </row>
    <row r="3" ht="16.5" customHeight="1" spans="1:5">
      <c r="A3" s="14" t="s">
        <v>2</v>
      </c>
      <c r="B3" s="58" t="s">
        <v>3</v>
      </c>
      <c r="C3" s="58"/>
      <c r="D3" s="15"/>
      <c r="E3" s="14" t="s">
        <v>4</v>
      </c>
    </row>
    <row r="4" ht="16.5" customHeight="1" spans="1:5">
      <c r="A4" s="4" t="s">
        <v>146</v>
      </c>
      <c r="B4" s="4"/>
      <c r="C4" s="4" t="s">
        <v>147</v>
      </c>
      <c r="D4" s="4"/>
      <c r="E4" s="4"/>
    </row>
    <row r="5" ht="16.5" customHeight="1" spans="1:5">
      <c r="A5" s="4" t="s">
        <v>82</v>
      </c>
      <c r="B5" s="4" t="s">
        <v>83</v>
      </c>
      <c r="C5" s="4" t="s">
        <v>60</v>
      </c>
      <c r="D5" s="4" t="s">
        <v>142</v>
      </c>
      <c r="E5" s="4" t="s">
        <v>143</v>
      </c>
    </row>
    <row r="6" ht="16.5" customHeight="1" spans="1:5">
      <c r="A6" s="5" t="s">
        <v>148</v>
      </c>
      <c r="B6" s="5" t="s">
        <v>149</v>
      </c>
      <c r="C6" s="60">
        <f>D6+G10</f>
        <v>1733.78</v>
      </c>
      <c r="D6" s="60">
        <f>SUM(D7:D13)</f>
        <v>1733.78</v>
      </c>
      <c r="E6" s="60">
        <v>0</v>
      </c>
    </row>
    <row r="7" ht="16.5" customHeight="1" spans="1:5">
      <c r="A7" s="5" t="s">
        <v>150</v>
      </c>
      <c r="B7" s="5" t="s">
        <v>151</v>
      </c>
      <c r="C7" s="60">
        <f t="shared" ref="C7:C12" si="0">D7+G11</f>
        <v>1066.13</v>
      </c>
      <c r="D7" s="60">
        <v>1066.13</v>
      </c>
      <c r="E7" s="60">
        <v>0</v>
      </c>
    </row>
    <row r="8" ht="16.5" customHeight="1" spans="1:5">
      <c r="A8" s="5" t="s">
        <v>152</v>
      </c>
      <c r="B8" s="5" t="s">
        <v>153</v>
      </c>
      <c r="C8" s="60">
        <f t="shared" si="0"/>
        <v>128.44</v>
      </c>
      <c r="D8" s="60">
        <v>128.44</v>
      </c>
      <c r="E8" s="60">
        <v>0</v>
      </c>
    </row>
    <row r="9" ht="16.5" customHeight="1" spans="1:5">
      <c r="A9" s="5" t="s">
        <v>154</v>
      </c>
      <c r="B9" s="5" t="s">
        <v>155</v>
      </c>
      <c r="C9" s="60">
        <f t="shared" si="0"/>
        <v>147.22</v>
      </c>
      <c r="D9" s="60">
        <v>147.22</v>
      </c>
      <c r="E9" s="60">
        <v>0</v>
      </c>
    </row>
    <row r="10" ht="22.6" customHeight="1" spans="1:5">
      <c r="A10" s="5" t="s">
        <v>156</v>
      </c>
      <c r="B10" s="5" t="s">
        <v>157</v>
      </c>
      <c r="C10" s="60">
        <f t="shared" si="0"/>
        <v>166.69</v>
      </c>
      <c r="D10" s="60">
        <v>166.69</v>
      </c>
      <c r="E10" s="60">
        <v>0</v>
      </c>
    </row>
    <row r="11" ht="16.5" customHeight="1" spans="1:5">
      <c r="A11" s="5" t="s">
        <v>158</v>
      </c>
      <c r="B11" s="5" t="s">
        <v>159</v>
      </c>
      <c r="C11" s="60">
        <f t="shared" si="0"/>
        <v>86.47</v>
      </c>
      <c r="D11" s="60">
        <v>86.47</v>
      </c>
      <c r="E11" s="60">
        <v>0</v>
      </c>
    </row>
    <row r="12" ht="16.5" customHeight="1" spans="1:5">
      <c r="A12" s="5" t="s">
        <v>160</v>
      </c>
      <c r="B12" s="5" t="s">
        <v>161</v>
      </c>
      <c r="C12" s="60">
        <f t="shared" si="0"/>
        <v>17.17</v>
      </c>
      <c r="D12" s="60">
        <v>17.17</v>
      </c>
      <c r="E12" s="60">
        <v>0</v>
      </c>
    </row>
    <row r="13" ht="16.5" customHeight="1" spans="1:5">
      <c r="A13" s="5" t="s">
        <v>162</v>
      </c>
      <c r="B13" s="5" t="s">
        <v>106</v>
      </c>
      <c r="C13" s="60">
        <v>116.66</v>
      </c>
      <c r="D13" s="60">
        <v>121.66</v>
      </c>
      <c r="E13" s="60">
        <v>0</v>
      </c>
    </row>
    <row r="14" ht="16.5" customHeight="1" spans="1:5">
      <c r="A14" s="5" t="s">
        <v>163</v>
      </c>
      <c r="B14" s="5" t="s">
        <v>164</v>
      </c>
      <c r="C14" s="60">
        <f>SUM(C15:C23)</f>
        <v>120.78</v>
      </c>
      <c r="D14" s="60">
        <v>0</v>
      </c>
      <c r="E14" s="60">
        <f>SUM(E15:E23)</f>
        <v>120.78</v>
      </c>
    </row>
    <row r="15" ht="16.5" customHeight="1" spans="1:5">
      <c r="A15" s="5" t="s">
        <v>165</v>
      </c>
      <c r="B15" s="5" t="s">
        <v>166</v>
      </c>
      <c r="C15" s="60">
        <v>46.1</v>
      </c>
      <c r="D15" s="60">
        <v>0</v>
      </c>
      <c r="E15" s="60">
        <v>46.1</v>
      </c>
    </row>
    <row r="16" ht="16.5" customHeight="1" spans="1:5">
      <c r="A16" s="5" t="s">
        <v>167</v>
      </c>
      <c r="B16" s="5" t="s">
        <v>168</v>
      </c>
      <c r="C16" s="60"/>
      <c r="D16" s="60">
        <v>0</v>
      </c>
      <c r="E16" s="60"/>
    </row>
    <row r="17" ht="16.5" customHeight="1" spans="1:5">
      <c r="A17" s="5" t="s">
        <v>169</v>
      </c>
      <c r="B17" s="5" t="s">
        <v>170</v>
      </c>
      <c r="C17" s="60"/>
      <c r="D17" s="60">
        <v>0</v>
      </c>
      <c r="E17" s="60"/>
    </row>
    <row r="18" ht="16.5" customHeight="1" spans="1:5">
      <c r="A18" s="5" t="s">
        <v>171</v>
      </c>
      <c r="B18" s="5" t="s">
        <v>172</v>
      </c>
      <c r="C18" s="60"/>
      <c r="D18" s="60">
        <v>0</v>
      </c>
      <c r="E18" s="60"/>
    </row>
    <row r="19" ht="16.5" customHeight="1" spans="1:5">
      <c r="A19" s="5" t="s">
        <v>173</v>
      </c>
      <c r="B19" s="5" t="s">
        <v>174</v>
      </c>
      <c r="C19" s="60"/>
      <c r="D19" s="60">
        <v>0</v>
      </c>
      <c r="E19" s="60"/>
    </row>
    <row r="20" ht="16.5" customHeight="1" spans="1:5">
      <c r="A20" s="5" t="s">
        <v>175</v>
      </c>
      <c r="B20" s="5" t="s">
        <v>176</v>
      </c>
      <c r="C20" s="60">
        <v>20.99</v>
      </c>
      <c r="D20" s="60">
        <v>0</v>
      </c>
      <c r="E20" s="60">
        <v>20.99</v>
      </c>
    </row>
    <row r="21" ht="16.5" customHeight="1" spans="1:5">
      <c r="A21" s="5" t="s">
        <v>177</v>
      </c>
      <c r="B21" s="5" t="s">
        <v>178</v>
      </c>
      <c r="C21" s="60">
        <v>23.08</v>
      </c>
      <c r="D21" s="60">
        <v>0</v>
      </c>
      <c r="E21" s="60">
        <v>23.08</v>
      </c>
    </row>
    <row r="22" ht="16.5" customHeight="1" spans="1:5">
      <c r="A22" s="5" t="s">
        <v>179</v>
      </c>
      <c r="B22" s="5" t="s">
        <v>180</v>
      </c>
      <c r="C22" s="60">
        <v>15.75</v>
      </c>
      <c r="D22" s="60">
        <v>0</v>
      </c>
      <c r="E22" s="60">
        <v>15.75</v>
      </c>
    </row>
    <row r="23" ht="16.5" customHeight="1" spans="1:5">
      <c r="A23" s="5">
        <v>30239</v>
      </c>
      <c r="B23" s="5" t="s">
        <v>181</v>
      </c>
      <c r="C23" s="60">
        <v>14.86</v>
      </c>
      <c r="D23" s="60">
        <v>0</v>
      </c>
      <c r="E23" s="60">
        <v>14.86</v>
      </c>
    </row>
    <row r="24" ht="16.5" customHeight="1" spans="1:5">
      <c r="A24" s="4"/>
      <c r="B24" s="4" t="s">
        <v>182</v>
      </c>
      <c r="C24" s="60">
        <f>C6+C14</f>
        <v>1854.56</v>
      </c>
      <c r="D24" s="60">
        <f>D6+D14</f>
        <v>1733.78</v>
      </c>
      <c r="E24" s="60">
        <f>E6+E14</f>
        <v>120.78</v>
      </c>
    </row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5"/>
  <sheetViews>
    <sheetView zoomScale="90" zoomScaleNormal="90" workbookViewId="0">
      <pane ySplit="6" topLeftCell="A7" activePane="bottomLeft" state="frozen"/>
      <selection/>
      <selection pane="bottomLeft" activeCell="J9" sqref="J9"/>
    </sheetView>
  </sheetViews>
  <sheetFormatPr defaultColWidth="10" defaultRowHeight="14.4"/>
  <cols>
    <col min="1" max="2" width="4.10185185185185" style="1" customWidth="1"/>
    <col min="3" max="3" width="12.3055555555556" style="1" customWidth="1"/>
    <col min="4" max="5" width="4.10185185185185" style="1" customWidth="1"/>
    <col min="6" max="6" width="20.3703703703704" style="1" customWidth="1"/>
    <col min="7" max="24" width="10.25" style="1" customWidth="1"/>
    <col min="25" max="25" width="9.76851851851852" style="1" customWidth="1"/>
    <col min="26" max="16384" width="10" style="1"/>
  </cols>
  <sheetData>
    <row r="1" ht="14.3" customHeight="1" spans="1:24">
      <c r="A1" s="14" t="s">
        <v>183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ht="28.45" customHeight="1" spans="1:24">
      <c r="A2" s="2" t="s">
        <v>184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14.25" customHeight="1" spans="1:24">
      <c r="A3" s="3" t="s">
        <v>185</v>
      </c>
      <c r="B3" s="3"/>
      <c r="C3" s="3"/>
      <c r="D3" s="58" t="s">
        <v>3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3" t="s">
        <v>4</v>
      </c>
    </row>
    <row r="4" ht="14.25" customHeight="1" spans="1:24">
      <c r="A4" s="4" t="s">
        <v>186</v>
      </c>
      <c r="B4" s="4"/>
      <c r="C4" s="4"/>
      <c r="D4" s="4" t="s">
        <v>187</v>
      </c>
      <c r="E4" s="4"/>
      <c r="F4" s="4"/>
      <c r="G4" s="4" t="s">
        <v>58</v>
      </c>
      <c r="H4" s="4" t="s">
        <v>59</v>
      </c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50</v>
      </c>
      <c r="T4" s="4"/>
      <c r="U4" s="4"/>
      <c r="V4" s="4"/>
      <c r="W4" s="4"/>
      <c r="X4" s="4"/>
    </row>
    <row r="5" ht="14.25" customHeight="1" spans="1:24">
      <c r="A5" s="4"/>
      <c r="B5" s="4"/>
      <c r="C5" s="4"/>
      <c r="D5" s="4"/>
      <c r="E5" s="4"/>
      <c r="F5" s="4"/>
      <c r="G5" s="4"/>
      <c r="H5" s="4" t="s">
        <v>60</v>
      </c>
      <c r="I5" s="4" t="s">
        <v>61</v>
      </c>
      <c r="J5" s="4"/>
      <c r="K5" s="4" t="s">
        <v>112</v>
      </c>
      <c r="L5" s="4" t="s">
        <v>63</v>
      </c>
      <c r="M5" s="4" t="s">
        <v>188</v>
      </c>
      <c r="N5" s="4" t="s">
        <v>65</v>
      </c>
      <c r="O5" s="4" t="s">
        <v>66</v>
      </c>
      <c r="P5" s="4" t="s">
        <v>67</v>
      </c>
      <c r="Q5" s="4" t="s">
        <v>68</v>
      </c>
      <c r="R5" s="4" t="s">
        <v>189</v>
      </c>
      <c r="S5" s="4" t="s">
        <v>113</v>
      </c>
      <c r="T5" s="4" t="s">
        <v>61</v>
      </c>
      <c r="U5" s="4" t="s">
        <v>112</v>
      </c>
      <c r="V5" s="4" t="s">
        <v>63</v>
      </c>
      <c r="W5" s="4" t="s">
        <v>64</v>
      </c>
      <c r="X5" s="4" t="s">
        <v>70</v>
      </c>
    </row>
    <row r="6" ht="22.75" customHeight="1" spans="1:24">
      <c r="A6" s="4" t="s">
        <v>190</v>
      </c>
      <c r="B6" s="4" t="s">
        <v>191</v>
      </c>
      <c r="C6" s="4" t="s">
        <v>83</v>
      </c>
      <c r="D6" s="4" t="s">
        <v>190</v>
      </c>
      <c r="E6" s="4" t="s">
        <v>191</v>
      </c>
      <c r="F6" s="4" t="s">
        <v>83</v>
      </c>
      <c r="G6" s="4"/>
      <c r="H6" s="4"/>
      <c r="I6" s="4" t="s">
        <v>113</v>
      </c>
      <c r="J6" s="4" t="s">
        <v>114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ht="16.25" customHeight="1" spans="1:24">
      <c r="A7" s="4"/>
      <c r="B7" s="4"/>
      <c r="C7" s="59" t="s">
        <v>60</v>
      </c>
      <c r="D7" s="59"/>
      <c r="E7" s="4"/>
      <c r="F7" s="4"/>
      <c r="G7" s="60">
        <f>H7</f>
        <v>2008.56</v>
      </c>
      <c r="H7" s="60">
        <f>I7</f>
        <v>2008.56</v>
      </c>
      <c r="I7" s="60">
        <f>J7</f>
        <v>2008.56</v>
      </c>
      <c r="J7" s="60">
        <f>SUM(J8)</f>
        <v>2008.56</v>
      </c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</row>
    <row r="8" ht="22.6" customHeight="1" spans="1:24">
      <c r="A8" s="4">
        <v>406</v>
      </c>
      <c r="B8" s="61"/>
      <c r="C8" s="62" t="s">
        <v>3</v>
      </c>
      <c r="D8" s="62"/>
      <c r="E8" s="63"/>
      <c r="F8" s="4"/>
      <c r="G8" s="60">
        <f>H8</f>
        <v>2008.56</v>
      </c>
      <c r="H8" s="60">
        <f t="shared" ref="H8:H25" si="0">I8</f>
        <v>2008.56</v>
      </c>
      <c r="I8" s="60">
        <f t="shared" ref="I8:I25" si="1">J8</f>
        <v>2008.56</v>
      </c>
      <c r="J8" s="60">
        <f>SUM(J9:J25)</f>
        <v>2008.56</v>
      </c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</row>
    <row r="9" ht="16.25" customHeight="1" spans="1:24">
      <c r="A9" s="4"/>
      <c r="B9" s="4"/>
      <c r="C9" s="64" t="s">
        <v>192</v>
      </c>
      <c r="D9" s="64"/>
      <c r="E9" s="4"/>
      <c r="F9" s="4" t="s">
        <v>193</v>
      </c>
      <c r="G9" s="60">
        <f t="shared" ref="G8:G25" si="2">H9</f>
        <v>147.22</v>
      </c>
      <c r="H9" s="60">
        <f t="shared" si="0"/>
        <v>147.22</v>
      </c>
      <c r="I9" s="60">
        <f t="shared" si="1"/>
        <v>147.22</v>
      </c>
      <c r="J9" s="60">
        <v>147.22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</row>
    <row r="10" ht="16.25" customHeight="1" spans="1:24">
      <c r="A10" s="4"/>
      <c r="B10" s="4"/>
      <c r="C10" s="4" t="s">
        <v>194</v>
      </c>
      <c r="D10" s="4"/>
      <c r="E10" s="4"/>
      <c r="F10" s="4" t="s">
        <v>193</v>
      </c>
      <c r="G10" s="60">
        <f t="shared" si="2"/>
        <v>128.44</v>
      </c>
      <c r="H10" s="60">
        <f t="shared" si="0"/>
        <v>128.44</v>
      </c>
      <c r="I10" s="60">
        <f t="shared" si="1"/>
        <v>128.44</v>
      </c>
      <c r="J10" s="60">
        <v>128.44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</row>
    <row r="11" ht="22.6" customHeight="1" spans="1:24">
      <c r="A11" s="4"/>
      <c r="B11" s="4"/>
      <c r="C11" s="4" t="s">
        <v>195</v>
      </c>
      <c r="D11" s="4"/>
      <c r="E11" s="4"/>
      <c r="F11" s="4" t="s">
        <v>196</v>
      </c>
      <c r="G11" s="60">
        <f t="shared" si="2"/>
        <v>17.17</v>
      </c>
      <c r="H11" s="60">
        <f t="shared" si="0"/>
        <v>17.17</v>
      </c>
      <c r="I11" s="60">
        <f t="shared" si="1"/>
        <v>17.17</v>
      </c>
      <c r="J11" s="60">
        <v>17.17</v>
      </c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</row>
    <row r="12" ht="16.25" customHeight="1" spans="1:24">
      <c r="A12" s="4"/>
      <c r="B12" s="4"/>
      <c r="C12" s="4" t="s">
        <v>197</v>
      </c>
      <c r="D12" s="4"/>
      <c r="E12" s="4"/>
      <c r="F12" s="4" t="s">
        <v>193</v>
      </c>
      <c r="G12" s="60">
        <f t="shared" si="2"/>
        <v>1066.13</v>
      </c>
      <c r="H12" s="60">
        <f t="shared" si="0"/>
        <v>1066.13</v>
      </c>
      <c r="I12" s="60">
        <f t="shared" si="1"/>
        <v>1066.13</v>
      </c>
      <c r="J12" s="60">
        <v>1066.13</v>
      </c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</row>
    <row r="13" ht="16.25" customHeight="1" spans="1:24">
      <c r="A13" s="4"/>
      <c r="B13" s="4"/>
      <c r="C13" s="4" t="s">
        <v>174</v>
      </c>
      <c r="D13" s="4"/>
      <c r="E13" s="4"/>
      <c r="F13" s="4" t="s">
        <v>198</v>
      </c>
      <c r="G13" s="60">
        <f t="shared" si="2"/>
        <v>0</v>
      </c>
      <c r="H13" s="60">
        <f t="shared" si="0"/>
        <v>0</v>
      </c>
      <c r="I13" s="60">
        <f t="shared" si="1"/>
        <v>0</v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</row>
    <row r="14" ht="16.25" customHeight="1" spans="1:24">
      <c r="A14" s="4"/>
      <c r="B14" s="4"/>
      <c r="C14" s="4" t="s">
        <v>166</v>
      </c>
      <c r="D14" s="4"/>
      <c r="E14" s="4"/>
      <c r="F14" s="4" t="s">
        <v>199</v>
      </c>
      <c r="G14" s="60">
        <f t="shared" si="2"/>
        <v>46.1</v>
      </c>
      <c r="H14" s="60">
        <f t="shared" si="0"/>
        <v>46.1</v>
      </c>
      <c r="I14" s="60">
        <f t="shared" si="1"/>
        <v>46.1</v>
      </c>
      <c r="J14" s="60">
        <v>46.1</v>
      </c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</row>
    <row r="15" ht="16.25" customHeight="1" spans="1:24">
      <c r="A15" s="4"/>
      <c r="B15" s="4"/>
      <c r="C15" s="4" t="s">
        <v>172</v>
      </c>
      <c r="D15" s="4"/>
      <c r="E15" s="4"/>
      <c r="F15" s="4" t="s">
        <v>199</v>
      </c>
      <c r="G15" s="60">
        <f t="shared" si="2"/>
        <v>0</v>
      </c>
      <c r="H15" s="60">
        <f t="shared" si="0"/>
        <v>0</v>
      </c>
      <c r="I15" s="60">
        <f t="shared" si="1"/>
        <v>0</v>
      </c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</row>
    <row r="16" ht="16.25" customHeight="1" spans="1:24">
      <c r="A16" s="4"/>
      <c r="B16" s="4"/>
      <c r="C16" s="4" t="s">
        <v>200</v>
      </c>
      <c r="D16" s="4"/>
      <c r="E16" s="4"/>
      <c r="F16" s="4" t="s">
        <v>199</v>
      </c>
      <c r="G16" s="60">
        <f t="shared" si="2"/>
        <v>0</v>
      </c>
      <c r="H16" s="60">
        <f t="shared" si="0"/>
        <v>0</v>
      </c>
      <c r="I16" s="60">
        <f t="shared" si="1"/>
        <v>0</v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</row>
    <row r="17" ht="16.25" customHeight="1" spans="1:24">
      <c r="A17" s="4"/>
      <c r="B17" s="4"/>
      <c r="C17" s="4" t="s">
        <v>201</v>
      </c>
      <c r="D17" s="4"/>
      <c r="E17" s="4"/>
      <c r="F17" s="4" t="s">
        <v>199</v>
      </c>
      <c r="G17" s="60">
        <f t="shared" si="2"/>
        <v>0</v>
      </c>
      <c r="H17" s="60">
        <f t="shared" si="0"/>
        <v>0</v>
      </c>
      <c r="I17" s="60">
        <f t="shared" si="1"/>
        <v>0</v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</row>
    <row r="18" ht="16.25" customHeight="1" spans="1:24">
      <c r="A18" s="4"/>
      <c r="B18" s="4"/>
      <c r="C18" s="4" t="s">
        <v>202</v>
      </c>
      <c r="D18" s="4"/>
      <c r="E18" s="4"/>
      <c r="F18" s="4" t="s">
        <v>202</v>
      </c>
      <c r="G18" s="60">
        <f t="shared" si="2"/>
        <v>0</v>
      </c>
      <c r="H18" s="60">
        <f t="shared" si="0"/>
        <v>0</v>
      </c>
      <c r="I18" s="60">
        <f t="shared" si="1"/>
        <v>0</v>
      </c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</row>
    <row r="19" ht="16.25" customHeight="1" spans="1:24">
      <c r="A19" s="4"/>
      <c r="B19" s="4"/>
      <c r="C19" s="4" t="s">
        <v>203</v>
      </c>
      <c r="D19" s="4"/>
      <c r="E19" s="4"/>
      <c r="F19" s="4" t="s">
        <v>204</v>
      </c>
      <c r="G19" s="60">
        <f t="shared" si="2"/>
        <v>0</v>
      </c>
      <c r="H19" s="60">
        <f t="shared" si="0"/>
        <v>0</v>
      </c>
      <c r="I19" s="60">
        <f t="shared" si="1"/>
        <v>0</v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</row>
    <row r="20" ht="16.25" customHeight="1" spans="1:24">
      <c r="A20" s="4"/>
      <c r="B20" s="4"/>
      <c r="C20" s="4" t="s">
        <v>205</v>
      </c>
      <c r="D20" s="4"/>
      <c r="E20" s="4"/>
      <c r="F20" s="4" t="s">
        <v>199</v>
      </c>
      <c r="G20" s="60">
        <v>154</v>
      </c>
      <c r="H20" s="60">
        <v>154</v>
      </c>
      <c r="I20" s="60">
        <v>154</v>
      </c>
      <c r="J20" s="60">
        <v>154</v>
      </c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</row>
    <row r="21" ht="16.25" customHeight="1" spans="1:24">
      <c r="A21" s="4"/>
      <c r="B21" s="4"/>
      <c r="C21" s="4" t="s">
        <v>206</v>
      </c>
      <c r="D21" s="4"/>
      <c r="E21" s="4"/>
      <c r="F21" s="4" t="s">
        <v>199</v>
      </c>
      <c r="G21" s="60">
        <f t="shared" si="2"/>
        <v>0</v>
      </c>
      <c r="H21" s="60">
        <f t="shared" si="0"/>
        <v>0</v>
      </c>
      <c r="I21" s="60">
        <f t="shared" si="1"/>
        <v>0</v>
      </c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</row>
    <row r="22" ht="22.6" customHeight="1" spans="1:24">
      <c r="A22" s="4"/>
      <c r="B22" s="4"/>
      <c r="C22" s="4" t="s">
        <v>207</v>
      </c>
      <c r="D22" s="4"/>
      <c r="E22" s="4"/>
      <c r="F22" s="4" t="s">
        <v>208</v>
      </c>
      <c r="G22" s="60">
        <f t="shared" si="2"/>
        <v>74.68</v>
      </c>
      <c r="H22" s="60">
        <f t="shared" si="0"/>
        <v>74.68</v>
      </c>
      <c r="I22" s="60">
        <f t="shared" si="1"/>
        <v>74.68</v>
      </c>
      <c r="J22" s="60">
        <v>74.68</v>
      </c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</row>
    <row r="23" ht="33.9" customHeight="1" spans="1:24">
      <c r="A23" s="4"/>
      <c r="B23" s="4"/>
      <c r="C23" s="4" t="s">
        <v>209</v>
      </c>
      <c r="D23" s="4"/>
      <c r="E23" s="4"/>
      <c r="F23" s="4" t="s">
        <v>196</v>
      </c>
      <c r="G23" s="60">
        <f t="shared" si="2"/>
        <v>166.69</v>
      </c>
      <c r="H23" s="60">
        <f t="shared" si="0"/>
        <v>166.69</v>
      </c>
      <c r="I23" s="60">
        <f t="shared" si="1"/>
        <v>166.69</v>
      </c>
      <c r="J23" s="60">
        <v>166.69</v>
      </c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</row>
    <row r="24" ht="22.6" customHeight="1" spans="1:24">
      <c r="A24" s="4"/>
      <c r="B24" s="4"/>
      <c r="C24" s="4" t="s">
        <v>159</v>
      </c>
      <c r="D24" s="4"/>
      <c r="E24" s="4"/>
      <c r="F24" s="4" t="s">
        <v>196</v>
      </c>
      <c r="G24" s="60">
        <f t="shared" si="2"/>
        <v>86.47</v>
      </c>
      <c r="H24" s="60">
        <f t="shared" si="0"/>
        <v>86.47</v>
      </c>
      <c r="I24" s="60">
        <f t="shared" si="1"/>
        <v>86.47</v>
      </c>
      <c r="J24" s="60">
        <v>86.47</v>
      </c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</row>
    <row r="25" ht="16.25" customHeight="1" spans="1:24">
      <c r="A25" s="4"/>
      <c r="B25" s="4"/>
      <c r="C25" s="4" t="s">
        <v>210</v>
      </c>
      <c r="D25" s="4"/>
      <c r="E25" s="4"/>
      <c r="F25" s="4" t="s">
        <v>106</v>
      </c>
      <c r="G25" s="60">
        <f t="shared" si="2"/>
        <v>121.66</v>
      </c>
      <c r="H25" s="60">
        <f t="shared" si="0"/>
        <v>121.66</v>
      </c>
      <c r="I25" s="60">
        <f t="shared" si="1"/>
        <v>121.66</v>
      </c>
      <c r="J25" s="60">
        <v>121.66</v>
      </c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</row>
  </sheetData>
  <mergeCells count="27">
    <mergeCell ref="A1:X1"/>
    <mergeCell ref="A2:X2"/>
    <mergeCell ref="A3:C3"/>
    <mergeCell ref="D3:W3"/>
    <mergeCell ref="H4:R4"/>
    <mergeCell ref="S4:X4"/>
    <mergeCell ref="I5:J5"/>
    <mergeCell ref="A9:A25"/>
    <mergeCell ref="B9:B25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9" sqref="A9:F9"/>
    </sheetView>
  </sheetViews>
  <sheetFormatPr defaultColWidth="10" defaultRowHeight="14.4" outlineLevelCol="5"/>
  <cols>
    <col min="1" max="6" width="15.3888888888889" customWidth="1"/>
  </cols>
  <sheetData>
    <row r="1" ht="14.3" customHeight="1" spans="1:6">
      <c r="A1" s="51" t="s">
        <v>211</v>
      </c>
      <c r="B1" s="51"/>
      <c r="C1" s="51"/>
      <c r="D1" s="51"/>
      <c r="E1" s="51"/>
      <c r="F1" s="51"/>
    </row>
    <row r="2" ht="28.45" customHeight="1" spans="1:6">
      <c r="A2" s="52" t="s">
        <v>212</v>
      </c>
      <c r="B2" s="52"/>
      <c r="C2" s="52"/>
      <c r="D2" s="52"/>
      <c r="E2" s="52"/>
      <c r="F2" s="52"/>
    </row>
    <row r="3" ht="16.5" customHeight="1" spans="1:6">
      <c r="A3" s="53" t="s">
        <v>2</v>
      </c>
      <c r="B3" s="54" t="s">
        <v>3</v>
      </c>
      <c r="C3" s="54"/>
      <c r="D3" s="54"/>
      <c r="E3" s="9"/>
      <c r="F3" s="53" t="s">
        <v>4</v>
      </c>
    </row>
    <row r="4" ht="16.5" customHeight="1" spans="1:6">
      <c r="A4" s="55" t="s">
        <v>213</v>
      </c>
      <c r="B4" s="55" t="s">
        <v>214</v>
      </c>
      <c r="C4" s="55" t="s">
        <v>215</v>
      </c>
      <c r="D4" s="55"/>
      <c r="E4" s="55"/>
      <c r="F4" s="55" t="s">
        <v>202</v>
      </c>
    </row>
    <row r="5" ht="16.5" customHeight="1" spans="1:6">
      <c r="A5" s="55"/>
      <c r="B5" s="55"/>
      <c r="C5" s="55" t="s">
        <v>113</v>
      </c>
      <c r="D5" s="55" t="s">
        <v>216</v>
      </c>
      <c r="E5" s="55" t="s">
        <v>217</v>
      </c>
      <c r="F5" s="55"/>
    </row>
    <row r="6" s="49" customFormat="1" ht="16.5" customHeight="1" spans="1:6">
      <c r="A6" s="56">
        <v>0</v>
      </c>
      <c r="B6" s="56">
        <v>0</v>
      </c>
      <c r="C6" s="56">
        <v>0</v>
      </c>
      <c r="D6" s="56">
        <v>0</v>
      </c>
      <c r="E6" s="56">
        <v>0</v>
      </c>
      <c r="F6" s="56">
        <v>0</v>
      </c>
    </row>
    <row r="9" s="50" customFormat="1" spans="1:6">
      <c r="A9" s="57" t="s">
        <v>218</v>
      </c>
      <c r="B9" s="57"/>
      <c r="C9" s="57"/>
      <c r="D9" s="57"/>
      <c r="E9" s="57"/>
      <c r="F9" s="57"/>
    </row>
  </sheetData>
  <mergeCells count="8">
    <mergeCell ref="A1:F1"/>
    <mergeCell ref="A2:F2"/>
    <mergeCell ref="B3:D3"/>
    <mergeCell ref="C4:E4"/>
    <mergeCell ref="A9:F9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32"/>
  <sheetViews>
    <sheetView workbookViewId="0">
      <pane ySplit="5" topLeftCell="A8" activePane="bottomLeft" state="frozen"/>
      <selection/>
      <selection pane="bottomLeft" activeCell="E13" sqref="E13"/>
    </sheetView>
  </sheetViews>
  <sheetFormatPr defaultColWidth="8.05555555555556" defaultRowHeight="10.8"/>
  <cols>
    <col min="1" max="1" width="6.11111111111111" style="21" customWidth="1"/>
    <col min="2" max="3" width="5.41666666666667" style="21" customWidth="1"/>
    <col min="4" max="4" width="13.0555555555556" style="21" customWidth="1"/>
    <col min="5" max="5" width="43.75" style="21" customWidth="1"/>
    <col min="6" max="6" width="15.2777777777778" style="21" customWidth="1"/>
    <col min="7" max="7" width="13.1944444444444" style="21" customWidth="1"/>
    <col min="8" max="9" width="12.0833333333333" style="21" customWidth="1"/>
    <col min="10" max="10" width="14.7222222222222" style="21" customWidth="1"/>
    <col min="11" max="11" width="13.4722222222222" style="21" customWidth="1"/>
    <col min="12" max="12" width="12.3611111111111" style="21" customWidth="1"/>
    <col min="13" max="13" width="12.9166666666667" style="21" customWidth="1"/>
    <col min="14" max="256" width="8.05555555555556" style="21" customWidth="1"/>
    <col min="257" max="16384" width="8.05555555555556" style="21"/>
  </cols>
  <sheetData>
    <row r="1" s="21" customFormat="1" ht="25.5" customHeight="1" spans="1:226">
      <c r="A1" s="24"/>
      <c r="B1" s="24"/>
      <c r="C1" s="25"/>
      <c r="D1" s="26"/>
      <c r="E1" s="27"/>
      <c r="F1" s="28"/>
      <c r="G1" s="28"/>
      <c r="H1" s="28"/>
      <c r="I1" s="46"/>
      <c r="J1" s="28"/>
      <c r="K1" s="28"/>
      <c r="L1" s="28"/>
      <c r="M1" s="47" t="s">
        <v>219</v>
      </c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</row>
    <row r="2" s="21" customFormat="1" ht="21.75" customHeight="1" spans="1:226">
      <c r="A2" s="29" t="s">
        <v>220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</row>
    <row r="3" s="21" customFormat="1" ht="25.5" customHeight="1" spans="1:226">
      <c r="A3" s="30" t="s">
        <v>81</v>
      </c>
      <c r="B3" s="30"/>
      <c r="C3" s="30"/>
      <c r="D3" s="30"/>
      <c r="E3" s="31"/>
      <c r="F3" s="28"/>
      <c r="G3" s="32"/>
      <c r="H3" s="32"/>
      <c r="I3" s="32"/>
      <c r="J3" s="32"/>
      <c r="K3" s="32"/>
      <c r="L3" s="32"/>
      <c r="M3" s="47" t="s">
        <v>4</v>
      </c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</row>
    <row r="4" s="22" customFormat="1" ht="25.5" customHeight="1" spans="1:226">
      <c r="A4" s="33" t="s">
        <v>82</v>
      </c>
      <c r="B4" s="33"/>
      <c r="C4" s="33"/>
      <c r="D4" s="34" t="s">
        <v>221</v>
      </c>
      <c r="E4" s="34" t="s">
        <v>222</v>
      </c>
      <c r="F4" s="34" t="s">
        <v>58</v>
      </c>
      <c r="G4" s="33" t="s">
        <v>223</v>
      </c>
      <c r="H4" s="33"/>
      <c r="I4" s="33"/>
      <c r="J4" s="33"/>
      <c r="K4" s="33" t="s">
        <v>85</v>
      </c>
      <c r="L4" s="33"/>
      <c r="M4" s="33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</row>
    <row r="5" s="22" customFormat="1" ht="31.5" customHeight="1" spans="1:226">
      <c r="A5" s="35" t="s">
        <v>224</v>
      </c>
      <c r="B5" s="36" t="s">
        <v>191</v>
      </c>
      <c r="C5" s="36" t="s">
        <v>225</v>
      </c>
      <c r="D5" s="34"/>
      <c r="E5" s="34"/>
      <c r="F5" s="34"/>
      <c r="G5" s="34" t="s">
        <v>113</v>
      </c>
      <c r="H5" s="34" t="s">
        <v>149</v>
      </c>
      <c r="I5" s="34" t="s">
        <v>143</v>
      </c>
      <c r="J5" s="34" t="s">
        <v>226</v>
      </c>
      <c r="K5" s="34" t="s">
        <v>113</v>
      </c>
      <c r="L5" s="34" t="s">
        <v>227</v>
      </c>
      <c r="M5" s="34" t="s">
        <v>228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</row>
    <row r="6" s="22" customFormat="1" ht="20.25" customHeight="1" spans="1:226">
      <c r="A6" s="35"/>
      <c r="B6" s="36"/>
      <c r="C6" s="36"/>
      <c r="D6" s="37"/>
      <c r="E6" s="34"/>
      <c r="F6" s="37">
        <v>1</v>
      </c>
      <c r="G6" s="37">
        <v>2</v>
      </c>
      <c r="H6" s="37">
        <v>3</v>
      </c>
      <c r="I6" s="37">
        <v>4</v>
      </c>
      <c r="J6" s="37">
        <v>5</v>
      </c>
      <c r="K6" s="37">
        <v>6</v>
      </c>
      <c r="L6" s="37">
        <v>7</v>
      </c>
      <c r="M6" s="37">
        <v>8</v>
      </c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</row>
    <row r="7" s="23" customFormat="1" ht="27.75" customHeight="1" spans="1:226">
      <c r="A7" s="38"/>
      <c r="B7" s="38"/>
      <c r="C7" s="38"/>
      <c r="D7" s="38"/>
      <c r="E7" s="39"/>
      <c r="F7" s="40"/>
      <c r="G7" s="40"/>
      <c r="H7" s="40"/>
      <c r="I7" s="40"/>
      <c r="J7" s="40"/>
      <c r="K7" s="40"/>
      <c r="L7" s="40"/>
      <c r="M7" s="40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</row>
    <row r="8" s="22" customFormat="1" ht="27.75" customHeight="1" spans="1:226">
      <c r="A8" s="41"/>
      <c r="B8" s="41"/>
      <c r="C8" s="41"/>
      <c r="D8" s="41"/>
      <c r="E8" s="42"/>
      <c r="F8" s="43"/>
      <c r="G8" s="43"/>
      <c r="H8" s="43"/>
      <c r="I8" s="43"/>
      <c r="J8" s="43"/>
      <c r="K8" s="43"/>
      <c r="L8" s="43"/>
      <c r="M8" s="43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</row>
    <row r="9" s="22" customFormat="1" ht="27.6" customHeight="1" spans="1:226">
      <c r="A9" s="44" t="s">
        <v>229</v>
      </c>
      <c r="B9" s="44"/>
      <c r="C9" s="44"/>
      <c r="D9" s="44"/>
      <c r="E9" s="44"/>
      <c r="F9" s="44"/>
      <c r="G9" s="44"/>
      <c r="H9" s="44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</row>
    <row r="10" s="22" customFormat="1" ht="20.25" customHeight="1" spans="14:226"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</row>
    <row r="11" s="22" customFormat="1" ht="20.25" customHeight="1" spans="14:226"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</row>
    <row r="12" s="22" customFormat="1" ht="20.25" customHeight="1" spans="14:226"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</row>
    <row r="13" s="22" customFormat="1" ht="20.25" customHeight="1" spans="14:226"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</row>
    <row r="14" s="22" customFormat="1" ht="20.25" customHeight="1" spans="14:226"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</row>
    <row r="15" s="22" customFormat="1" ht="20.25" customHeight="1" spans="14:226"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</row>
    <row r="16" s="22" customFormat="1" ht="14.25" customHeight="1" spans="14:226"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</row>
    <row r="17" s="22" customFormat="1" ht="14.25" customHeight="1" spans="14:226"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</row>
    <row r="18" s="22" customFormat="1" ht="14.25" customHeight="1" spans="1:226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</row>
    <row r="19" s="22" customFormat="1" ht="14.25" customHeight="1" spans="1:226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</row>
    <row r="20" s="22" customFormat="1" ht="14.25" customHeight="1" spans="1:226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</row>
    <row r="21" s="22" customFormat="1" ht="14.25" customHeight="1" spans="1:226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</row>
    <row r="22" s="22" customFormat="1" ht="14.25" customHeight="1" spans="1:226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</row>
    <row r="23" s="22" customFormat="1" ht="14.25" customHeight="1" spans="1:226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</row>
    <row r="24" s="22" customFormat="1" ht="14.25" customHeight="1" spans="1:226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</row>
    <row r="25" s="22" customFormat="1" ht="14.25" customHeight="1" spans="1:226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</row>
    <row r="26" s="22" customFormat="1" ht="14.25" customHeight="1" spans="1:22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</row>
    <row r="27" s="22" customFormat="1" ht="14.25" customHeight="1" spans="1:226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</row>
    <row r="28" s="22" customFormat="1" ht="14.25" customHeight="1" spans="1:226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</row>
    <row r="29" s="22" customFormat="1" ht="14.25" customHeight="1" spans="1:226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</row>
    <row r="30" s="22" customFormat="1" ht="14.25" customHeight="1" spans="1:226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</row>
    <row r="31" s="22" customFormat="1" ht="14.25" customHeight="1" spans="1:226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</row>
    <row r="32" s="22" customFormat="1" ht="14.25" customHeight="1" spans="1:226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</row>
  </sheetData>
  <mergeCells count="6">
    <mergeCell ref="A2:M2"/>
    <mergeCell ref="A3:D3"/>
    <mergeCell ref="A9:H9"/>
    <mergeCell ref="D4:D5"/>
    <mergeCell ref="E4:E5"/>
    <mergeCell ref="F4:F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1收支总表</vt:lpstr>
      <vt:lpstr>2收入总表</vt:lpstr>
      <vt:lpstr>3支出总表</vt:lpstr>
      <vt:lpstr>4财政拨款收支总表</vt:lpstr>
      <vt:lpstr>5一般公共预算支出</vt:lpstr>
      <vt:lpstr>6一般公共预算基本支出表</vt:lpstr>
      <vt:lpstr>7支出经济分类汇总表</vt:lpstr>
      <vt:lpstr>8一般公共预算“三公”经费支出表</vt:lpstr>
      <vt:lpstr>9政府性基金预算支出表</vt:lpstr>
      <vt:lpstr>10项目支出表.</vt:lpstr>
      <vt:lpstr>11本级部门（单位）整体绩效目标表</vt:lpstr>
      <vt:lpstr>12预算项目绩效目标表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付小倩</cp:lastModifiedBy>
  <dcterms:created xsi:type="dcterms:W3CDTF">2023-03-07T11:15:00Z</dcterms:created>
  <dcterms:modified xsi:type="dcterms:W3CDTF">2023-04-28T08:38:49Z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B6311050B840470D83098251D105E62E</vt:lpwstr>
  </property>
</Properties>
</file>