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3"/>
  </bookViews>
  <sheets>
    <sheet name="部门收支总体情况表1" sheetId="25" r:id="rId1"/>
    <sheet name="2022年部门收入总体情况表2" sheetId="23" r:id="rId2"/>
    <sheet name="2022年部门支出总体情况表3" sheetId="22" r:id="rId3"/>
    <sheet name="财政拨款收支总体情况表4" sheetId="26" r:id="rId4"/>
    <sheet name="一般公共预算“三公”经费支出情况表5" sheetId="20" r:id="rId5"/>
    <sheet name="政府性基金预算支出情况表" sheetId="27" r:id="rId6"/>
  </sheets>
  <definedNames>
    <definedName name="_xlnm.Print_Area" localSheetId="1">'2022年部门收入总体情况表2'!$A$1:$M$7</definedName>
    <definedName name="_xlnm.Print_Area" localSheetId="4">一般公共预算“三公”经费支出情况表5!$A$1:$H$10</definedName>
  </definedNames>
  <calcPr calcId="144525"/>
</workbook>
</file>

<file path=xl/comments1.xml><?xml version="1.0" encoding="utf-8"?>
<comments xmlns="http://schemas.openxmlformats.org/spreadsheetml/2006/main">
  <authors>
    <author>null,null,总收发</author>
  </authors>
  <commentList>
    <comment ref="D9" authorId="0">
      <text>
        <r>
          <rPr>
            <b/>
            <sz val="9"/>
            <rFont val="宋体"/>
            <charset val="134"/>
          </rPr>
          <t>null,null,总收发: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<sst xmlns="http://schemas.openxmlformats.org/spreadsheetml/2006/main" count="164" uniqueCount="120">
  <si>
    <t>附件一</t>
  </si>
  <si>
    <t>信阳上天梯部门收支总体情况表</t>
  </si>
  <si>
    <t>单位：元</t>
  </si>
  <si>
    <t>项目</t>
  </si>
  <si>
    <t>金　额</t>
  </si>
  <si>
    <t>2022年预算</t>
  </si>
  <si>
    <t>合计</t>
  </si>
  <si>
    <t>收回财政存量资金</t>
  </si>
  <si>
    <t>一般公共预算</t>
  </si>
  <si>
    <t>政府性基金收入</t>
  </si>
  <si>
    <t>国有资本经营收入</t>
  </si>
  <si>
    <t>专户管理的教育收费</t>
  </si>
  <si>
    <t>其他各项收入</t>
  </si>
  <si>
    <t>财政拨款</t>
  </si>
  <si>
    <t>纳入预算管理的行政事业性收费</t>
  </si>
  <si>
    <t>专项收入</t>
  </si>
  <si>
    <t>国有资源有偿使用收入</t>
  </si>
  <si>
    <t>一、部门结余结转资金</t>
  </si>
  <si>
    <t>一、基本支出</t>
  </si>
  <si>
    <t>二、一般公共预算小计:</t>
  </si>
  <si>
    <t>1、工资福利支出</t>
  </si>
  <si>
    <t xml:space="preserve">   1、财政拨款</t>
  </si>
  <si>
    <t>2、对个人和家庭的补助</t>
  </si>
  <si>
    <t xml:space="preserve">   2、纳入预算管理的行政事业性收费</t>
  </si>
  <si>
    <t>3、商品和服务支出</t>
  </si>
  <si>
    <t xml:space="preserve">   3、专项收入</t>
  </si>
  <si>
    <t>二、项目支出</t>
  </si>
  <si>
    <t xml:space="preserve">   4、国有资源有偿使用收入</t>
  </si>
  <si>
    <t>1、运转类项目</t>
  </si>
  <si>
    <t>三、政府性基金收入</t>
  </si>
  <si>
    <t>2、投资类项目</t>
  </si>
  <si>
    <t xml:space="preserve">    其中：上级补助收入</t>
  </si>
  <si>
    <t>3、专项资金</t>
  </si>
  <si>
    <t>四、国有资本经营收入</t>
  </si>
  <si>
    <t>4、债务项目支出</t>
  </si>
  <si>
    <t>五、专户管理的教育收费</t>
  </si>
  <si>
    <t xml:space="preserve">  一般债务利息支出</t>
  </si>
  <si>
    <t>六、其他各项收入</t>
  </si>
  <si>
    <t xml:space="preserve">  一般债务还本支出</t>
  </si>
  <si>
    <t xml:space="preserve">  专项债务利息支出</t>
  </si>
  <si>
    <t xml:space="preserve">  专项债务还本支出</t>
  </si>
  <si>
    <t>5、其他项目支出</t>
  </si>
  <si>
    <t xml:space="preserve">             本年收入合计</t>
  </si>
  <si>
    <t xml:space="preserve">     本年支出合计</t>
  </si>
  <si>
    <t>附件二</t>
  </si>
  <si>
    <t>部门收入总体情况表</t>
  </si>
  <si>
    <t>单位代码</t>
  </si>
  <si>
    <t>单位名称</t>
  </si>
  <si>
    <t>部门结余结转资金</t>
  </si>
  <si>
    <t>备注</t>
  </si>
  <si>
    <t>信阳市上天梯非金属矿管理区</t>
  </si>
  <si>
    <t>附件三</t>
  </si>
  <si>
    <t>2022年部门支出总体情况表</t>
  </si>
  <si>
    <t xml:space="preserve">                                                                                              单位：元</t>
  </si>
  <si>
    <t>基本支出</t>
  </si>
  <si>
    <t>项目支出</t>
  </si>
  <si>
    <t>说明</t>
  </si>
  <si>
    <t>工资福利支出</t>
  </si>
  <si>
    <t>对个人和家庭补助支出</t>
  </si>
  <si>
    <t>商品和服务支出</t>
  </si>
  <si>
    <t>非税支出</t>
  </si>
  <si>
    <t xml:space="preserve"> </t>
  </si>
  <si>
    <t>附件四</t>
  </si>
  <si>
    <t>2022年部门财政拨款收支总体情况表</t>
  </si>
  <si>
    <t>收  入</t>
  </si>
  <si>
    <t>支 出</t>
  </si>
  <si>
    <t>政府性基金预算</t>
  </si>
  <si>
    <t>一、一般公共预算</t>
  </si>
  <si>
    <t>一、一般公共服务</t>
  </si>
  <si>
    <t>二、政府性基金预算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</si>
  <si>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</si>
  <si>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</si>
  <si>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</si>
  <si>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</si>
  <si>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</si>
  <si>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</si>
  <si>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</si>
  <si>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</si>
  <si>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</si>
  <si>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</si>
  <si>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</si>
  <si>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</si>
  <si>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</si>
  <si>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</si>
  <si>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</si>
  <si>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</si>
  <si>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</si>
  <si>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</si>
  <si>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</si>
  <si>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</si>
  <si>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</si>
  <si>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</si>
  <si>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</si>
  <si>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</si>
  <si>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</si>
  <si>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</si>
  <si>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</si>
  <si>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</si>
  <si>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</si>
  <si>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</si>
  <si>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附件五</t>
  </si>
  <si>
    <t>一般公共预算“三公”经费支出情况表</t>
  </si>
  <si>
    <t>单位编码</t>
  </si>
  <si>
    <t>项目名称</t>
  </si>
  <si>
    <t>2022年预算数</t>
  </si>
  <si>
    <t>因公出国（境）费用</t>
  </si>
  <si>
    <t>公务接待费</t>
  </si>
  <si>
    <t>公务用车购置及运行费</t>
  </si>
  <si>
    <t>公务用车运行维护费</t>
  </si>
  <si>
    <t>公务车购置</t>
  </si>
  <si>
    <t>小计</t>
  </si>
  <si>
    <t>003011001</t>
  </si>
  <si>
    <t>2022年政府性基金预算支出情况表</t>
  </si>
  <si>
    <t>总计</t>
  </si>
  <si>
    <t>对个人和家庭的补助</t>
  </si>
  <si>
    <t>运转类</t>
  </si>
  <si>
    <t>专项资金类</t>
  </si>
  <si>
    <t>投资类</t>
  </si>
  <si>
    <t>其他</t>
  </si>
  <si>
    <t>信阳高新技术产业开发区管理委员会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</si>
</sst>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7">
    <font>
      <sz val="11"/>
      <color theme="1"/>
      <name val="宋体"/>
      <charset val="134"/>
      <scheme val="minor"/>
    </font>
    <font>
      <sz val="24"/>
      <color rgb="FF000000"/>
      <name val="黑体"/>
      <charset val="134"/>
    </font>
    <font>
      <sz val="14"/>
      <color rgb="FF000000"/>
      <name val="宋体"/>
      <charset val="134"/>
    </font>
    <font>
      <sz val="14"/>
      <color rgb="FF000000"/>
      <name val="微软雅黑"/>
      <charset val="134"/>
    </font>
    <font>
      <sz val="17"/>
      <color rgb="FF000000"/>
      <name val="宋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indexed="8"/>
      <name val="黑体"/>
      <charset val="134"/>
    </font>
    <font>
      <sz val="16"/>
      <color indexed="8"/>
      <name val="微软雅黑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微软雅黑"/>
      <charset val="134"/>
    </font>
    <font>
      <sz val="12"/>
      <color indexed="8"/>
      <name val="黑体"/>
      <charset val="134"/>
    </font>
    <font>
      <sz val="14"/>
      <color theme="1"/>
      <name val="宋体"/>
      <charset val="134"/>
      <scheme val="minor"/>
    </font>
    <font>
      <b/>
      <sz val="27"/>
      <color rgb="FF000000"/>
      <name val="宋体"/>
      <charset val="134"/>
    </font>
    <font>
      <sz val="16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黑体"/>
      <charset val="134"/>
    </font>
    <font>
      <b/>
      <sz val="16"/>
      <color indexed="8"/>
      <name val="黑体"/>
      <charset val="134"/>
    </font>
    <font>
      <sz val="12"/>
      <color rgb="FF000000"/>
      <name val="黑体"/>
      <charset val="134"/>
    </font>
    <font>
      <b/>
      <sz val="12"/>
      <color indexed="8"/>
      <name val="黑体"/>
      <charset val="134"/>
    </font>
    <font>
      <b/>
      <sz val="20"/>
      <color rgb="FF000000"/>
      <name val="黑体"/>
      <charset val="134"/>
    </font>
    <font>
      <sz val="14"/>
      <color rgb="FF000000"/>
      <name val="宋体"/>
      <charset val="134"/>
      <scheme val="minor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6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/>
    <xf numFmtId="0" fontId="0" fillId="10" borderId="27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8" fillId="14" borderId="30" applyNumberFormat="0" applyAlignment="0" applyProtection="0">
      <alignment vertical="center"/>
    </xf>
    <xf numFmtId="0" fontId="39" fillId="14" borderId="26" applyNumberFormat="0" applyAlignment="0" applyProtection="0">
      <alignment vertical="center"/>
    </xf>
    <xf numFmtId="0" fontId="40" fillId="15" borderId="31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3" fontId="12" fillId="3" borderId="12" xfId="0" applyNumberFormat="1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1" fillId="0" borderId="16" xfId="0" applyFont="1" applyFill="1" applyBorder="1" applyAlignment="1">
      <alignment horizontal="center" vertical="center" wrapText="1"/>
    </xf>
    <xf numFmtId="4" fontId="14" fillId="0" borderId="17" xfId="0" applyNumberFormat="1" applyFont="1" applyFill="1" applyBorder="1" applyAlignment="1">
      <alignment vertical="center" wrapText="1"/>
    </xf>
    <xf numFmtId="4" fontId="14" fillId="0" borderId="17" xfId="0" applyNumberFormat="1" applyFont="1" applyFill="1" applyBorder="1" applyAlignment="1">
      <alignment horizontal="center" vertical="center" wrapText="1"/>
    </xf>
    <xf numFmtId="4" fontId="14" fillId="0" borderId="18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left" wrapText="1"/>
    </xf>
    <xf numFmtId="4" fontId="4" fillId="0" borderId="0" xfId="0" applyNumberFormat="1" applyFont="1" applyFill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3" fontId="17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left" vertical="center" wrapText="1"/>
    </xf>
    <xf numFmtId="3" fontId="2" fillId="0" borderId="2" xfId="0" applyNumberFormat="1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vertical="center" wrapText="1"/>
    </xf>
    <xf numFmtId="4" fontId="2" fillId="0" borderId="18" xfId="0" applyNumberFormat="1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left" wrapText="1"/>
    </xf>
    <xf numFmtId="4" fontId="2" fillId="0" borderId="2" xfId="0" applyNumberFormat="1" applyFont="1" applyFill="1" applyBorder="1" applyAlignment="1">
      <alignment wrapText="1"/>
    </xf>
    <xf numFmtId="3" fontId="2" fillId="0" borderId="2" xfId="0" applyNumberFormat="1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4" fontId="2" fillId="0" borderId="18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left" wrapText="1"/>
    </xf>
    <xf numFmtId="4" fontId="2" fillId="0" borderId="6" xfId="0" applyNumberFormat="1" applyFont="1" applyFill="1" applyBorder="1" applyAlignment="1">
      <alignment wrapText="1"/>
    </xf>
    <xf numFmtId="4" fontId="2" fillId="0" borderId="6" xfId="0" applyNumberFormat="1" applyFont="1" applyFill="1" applyBorder="1" applyAlignment="1">
      <alignment horizontal="center" wrapText="1"/>
    </xf>
    <xf numFmtId="4" fontId="4" fillId="0" borderId="0" xfId="0" applyNumberFormat="1" applyFont="1" applyFill="1" applyAlignment="1">
      <alignment vertical="center" wrapText="1"/>
    </xf>
    <xf numFmtId="4" fontId="4" fillId="0" borderId="0" xfId="0" applyNumberFormat="1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176" fontId="12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" fontId="19" fillId="0" borderId="2" xfId="0" applyNumberFormat="1" applyFont="1" applyFill="1" applyBorder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6" fontId="12" fillId="0" borderId="22" xfId="0" applyNumberFormat="1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176" fontId="12" fillId="3" borderId="12" xfId="0" applyNumberFormat="1" applyFont="1" applyFill="1" applyBorder="1" applyAlignment="1">
      <alignment horizontal="center" vertical="center" wrapText="1"/>
    </xf>
    <xf numFmtId="176" fontId="20" fillId="3" borderId="12" xfId="0" applyNumberFormat="1" applyFont="1" applyFill="1" applyBorder="1" applyAlignment="1">
      <alignment horizontal="center" vertical="center" wrapText="1"/>
    </xf>
    <xf numFmtId="3" fontId="20" fillId="3" borderId="12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22" xfId="0" applyFont="1" applyBorder="1" applyAlignment="1">
      <alignment vertical="center"/>
    </xf>
    <xf numFmtId="0" fontId="21" fillId="2" borderId="16" xfId="0" applyFont="1" applyFill="1" applyBorder="1" applyAlignment="1">
      <alignment horizontal="center" vertical="center" wrapText="1"/>
    </xf>
    <xf numFmtId="4" fontId="21" fillId="2" borderId="17" xfId="0" applyNumberFormat="1" applyFont="1" applyFill="1" applyBorder="1" applyAlignment="1">
      <alignment horizontal="center" vertical="center" wrapText="1"/>
    </xf>
    <xf numFmtId="4" fontId="21" fillId="0" borderId="17" xfId="0" applyNumberFormat="1" applyFont="1" applyFill="1" applyBorder="1" applyAlignment="1">
      <alignment horizontal="center" vertical="center" wrapText="1"/>
    </xf>
    <xf numFmtId="4" fontId="21" fillId="0" borderId="17" xfId="0" applyNumberFormat="1" applyFont="1" applyFill="1" applyBorder="1" applyAlignment="1">
      <alignment horizontal="left" vertical="center" wrapText="1"/>
    </xf>
    <xf numFmtId="0" fontId="17" fillId="2" borderId="23" xfId="0" applyFont="1" applyFill="1" applyBorder="1" applyAlignment="1">
      <alignment horizontal="right" vertical="center" wrapText="1"/>
    </xf>
    <xf numFmtId="4" fontId="17" fillId="4" borderId="24" xfId="0" applyNumberFormat="1" applyFont="1" applyFill="1" applyBorder="1" applyAlignment="1">
      <alignment horizontal="center" vertical="center" wrapText="1"/>
    </xf>
    <xf numFmtId="4" fontId="17" fillId="0" borderId="24" xfId="0" applyNumberFormat="1" applyFont="1" applyFill="1" applyBorder="1" applyAlignment="1">
      <alignment horizontal="center" vertical="center" wrapText="1"/>
    </xf>
    <xf numFmtId="4" fontId="17" fillId="0" borderId="24" xfId="0" applyNumberFormat="1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left" vertical="center" wrapText="1"/>
    </xf>
    <xf numFmtId="4" fontId="23" fillId="0" borderId="6" xfId="0" applyNumberFormat="1" applyFont="1" applyFill="1" applyBorder="1" applyAlignment="1">
      <alignment horizontal="center" vertical="center" wrapText="1"/>
    </xf>
    <xf numFmtId="4" fontId="23" fillId="0" borderId="6" xfId="0" applyNumberFormat="1" applyFont="1" applyFill="1" applyBorder="1" applyAlignment="1">
      <alignment horizontal="left" vertical="center" wrapText="1"/>
    </xf>
    <xf numFmtId="4" fontId="24" fillId="0" borderId="0" xfId="0" applyNumberFormat="1" applyFont="1" applyFill="1" applyAlignment="1">
      <alignment horizontal="left" vertical="center" wrapText="1"/>
    </xf>
    <xf numFmtId="4" fontId="24" fillId="0" borderId="0" xfId="0" applyNumberFormat="1" applyFont="1" applyFill="1" applyAlignment="1">
      <alignment horizontal="center" vertical="center" wrapText="1"/>
    </xf>
    <xf numFmtId="4" fontId="21" fillId="0" borderId="18" xfId="0" applyNumberFormat="1" applyFont="1" applyFill="1" applyBorder="1" applyAlignment="1">
      <alignment horizontal="left" vertical="center" wrapText="1"/>
    </xf>
    <xf numFmtId="4" fontId="17" fillId="2" borderId="0" xfId="0" applyNumberFormat="1" applyFont="1" applyFill="1" applyAlignment="1">
      <alignment horizontal="center" vertical="center" wrapText="1"/>
    </xf>
    <xf numFmtId="4" fontId="17" fillId="0" borderId="25" xfId="0" applyNumberFormat="1" applyFont="1" applyFill="1" applyBorder="1" applyAlignment="1">
      <alignment horizontal="left" vertical="center" wrapText="1"/>
    </xf>
    <xf numFmtId="4" fontId="17" fillId="2" borderId="18" xfId="0" applyNumberFormat="1" applyFont="1" applyFill="1" applyBorder="1" applyAlignment="1">
      <alignment horizontal="center" vertical="center" wrapText="1"/>
    </xf>
    <xf numFmtId="4" fontId="17" fillId="2" borderId="18" xfId="0" applyNumberFormat="1" applyFont="1" applyFill="1" applyBorder="1" applyAlignment="1">
      <alignment horizontal="left" vertical="center" wrapText="1"/>
    </xf>
    <xf numFmtId="4" fontId="17" fillId="0" borderId="18" xfId="0" applyNumberFormat="1" applyFont="1" applyFill="1" applyBorder="1" applyAlignment="1">
      <alignment horizontal="left" vertical="center" wrapText="1"/>
    </xf>
    <xf numFmtId="4" fontId="23" fillId="2" borderId="0" xfId="0" applyNumberFormat="1" applyFont="1" applyFill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（人大常委会报告附件）2013年决算数据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N23"/>
  <sheetViews>
    <sheetView zoomScale="90" zoomScaleNormal="90" workbookViewId="0">
      <selection activeCell="D10" sqref="D10"/>
    </sheetView>
  </sheetViews>
  <sheetFormatPr defaultColWidth="9" defaultRowHeight="13.5"/>
  <cols>
    <col min="1" max="1" width="45.8333333333333" style="1" customWidth="1"/>
    <col min="2" max="2" width="22.625" style="38" customWidth="1"/>
    <col min="3" max="3" width="24.5" style="1" customWidth="1"/>
    <col min="4" max="4" width="18.625" style="38" customWidth="1"/>
    <col min="5" max="5" width="10.25" style="38" customWidth="1"/>
    <col min="6" max="6" width="22" style="38" customWidth="1"/>
    <col min="7" max="7" width="18.5" style="1" customWidth="1"/>
    <col min="8" max="8" width="15.25" style="1" customWidth="1"/>
    <col min="9" max="9" width="18.25" style="1" customWidth="1"/>
    <col min="10" max="10" width="10.875" style="1" customWidth="1"/>
    <col min="11" max="11" width="12.625" style="1" customWidth="1"/>
    <col min="12" max="12" width="10.625" style="1" customWidth="1"/>
    <col min="13" max="13" width="13.25" style="1" customWidth="1"/>
    <col min="14" max="14" width="4.875" style="1" customWidth="1"/>
    <col min="15" max="16384" width="9" style="1"/>
  </cols>
  <sheetData>
    <row r="1" ht="34" customHeight="1" spans="1:1">
      <c r="A1" s="17" t="s">
        <v>0</v>
      </c>
    </row>
    <row r="2" s="36" customFormat="1" ht="46.5" customHeight="1" spans="1:14">
      <c r="A2" s="98" t="s">
        <v>1</v>
      </c>
      <c r="B2" s="99"/>
      <c r="C2" s="99"/>
      <c r="D2" s="99"/>
      <c r="E2" s="100"/>
      <c r="F2" s="100"/>
      <c r="G2" s="101"/>
      <c r="H2" s="101"/>
      <c r="I2" s="101"/>
      <c r="J2" s="101"/>
      <c r="K2" s="101"/>
      <c r="L2" s="101"/>
      <c r="M2" s="120"/>
      <c r="N2" s="121"/>
    </row>
    <row r="3" s="36" customFormat="1" ht="18" customHeight="1" spans="1:14">
      <c r="A3" s="102" t="s">
        <v>2</v>
      </c>
      <c r="B3" s="103"/>
      <c r="C3" s="103"/>
      <c r="D3" s="103"/>
      <c r="E3" s="104"/>
      <c r="F3" s="104"/>
      <c r="G3" s="105"/>
      <c r="H3" s="105"/>
      <c r="I3" s="105"/>
      <c r="J3" s="105"/>
      <c r="K3" s="105"/>
      <c r="L3" s="105"/>
      <c r="M3" s="122"/>
      <c r="N3" s="121"/>
    </row>
    <row r="4" s="36" customFormat="1" ht="24" customHeight="1" spans="1:14">
      <c r="A4" s="106" t="s">
        <v>3</v>
      </c>
      <c r="B4" s="106" t="s">
        <v>4</v>
      </c>
      <c r="C4" s="106" t="s">
        <v>3</v>
      </c>
      <c r="D4" s="106" t="s">
        <v>5</v>
      </c>
      <c r="E4" s="107"/>
      <c r="F4" s="107"/>
      <c r="G4" s="108"/>
      <c r="H4" s="108"/>
      <c r="I4" s="108"/>
      <c r="J4" s="108"/>
      <c r="K4" s="108"/>
      <c r="L4" s="108"/>
      <c r="M4" s="108"/>
      <c r="N4" s="123"/>
    </row>
    <row r="5" s="36" customFormat="1" ht="26.25" customHeight="1" spans="1:14">
      <c r="A5" s="108"/>
      <c r="B5" s="107"/>
      <c r="C5" s="108"/>
      <c r="D5" s="106" t="s">
        <v>6</v>
      </c>
      <c r="E5" s="106" t="s">
        <v>7</v>
      </c>
      <c r="F5" s="106" t="s">
        <v>8</v>
      </c>
      <c r="G5" s="106"/>
      <c r="H5" s="106"/>
      <c r="I5" s="106"/>
      <c r="J5" s="106" t="s">
        <v>9</v>
      </c>
      <c r="K5" s="106" t="s">
        <v>10</v>
      </c>
      <c r="L5" s="106" t="s">
        <v>11</v>
      </c>
      <c r="M5" s="106" t="s">
        <v>12</v>
      </c>
      <c r="N5" s="123"/>
    </row>
    <row r="6" s="36" customFormat="1" ht="43" customHeight="1" spans="1:14">
      <c r="A6" s="108"/>
      <c r="B6" s="107"/>
      <c r="C6" s="108"/>
      <c r="D6" s="106"/>
      <c r="E6" s="106"/>
      <c r="F6" s="106" t="s">
        <v>13</v>
      </c>
      <c r="G6" s="106" t="s">
        <v>14</v>
      </c>
      <c r="H6" s="106" t="s">
        <v>15</v>
      </c>
      <c r="I6" s="106" t="s">
        <v>16</v>
      </c>
      <c r="J6" s="106"/>
      <c r="K6" s="106"/>
      <c r="L6" s="106"/>
      <c r="M6" s="106"/>
      <c r="N6" s="123"/>
    </row>
    <row r="7" s="36" customFormat="1" ht="22.5" customHeight="1" spans="1:14">
      <c r="A7" s="109" t="s">
        <v>17</v>
      </c>
      <c r="B7" s="110"/>
      <c r="C7" s="109" t="s">
        <v>18</v>
      </c>
      <c r="D7" s="110">
        <f>SUM(D8:D10)</f>
        <v>119440000</v>
      </c>
      <c r="E7" s="110"/>
      <c r="F7" s="110">
        <v>119440000</v>
      </c>
      <c r="G7" s="111"/>
      <c r="H7" s="111"/>
      <c r="I7" s="111"/>
      <c r="J7" s="111"/>
      <c r="K7" s="111"/>
      <c r="L7" s="111"/>
      <c r="M7" s="111"/>
      <c r="N7" s="124"/>
    </row>
    <row r="8" s="36" customFormat="1" ht="22.5" customHeight="1" spans="1:14">
      <c r="A8" s="109" t="s">
        <v>19</v>
      </c>
      <c r="B8" s="110">
        <v>189870000</v>
      </c>
      <c r="C8" s="109" t="s">
        <v>20</v>
      </c>
      <c r="D8" s="110">
        <v>64170000</v>
      </c>
      <c r="E8" s="110"/>
      <c r="F8" s="110">
        <v>64170000</v>
      </c>
      <c r="G8" s="111"/>
      <c r="H8" s="111"/>
      <c r="I8" s="111"/>
      <c r="J8" s="111"/>
      <c r="K8" s="111"/>
      <c r="L8" s="111"/>
      <c r="M8" s="111"/>
      <c r="N8" s="124"/>
    </row>
    <row r="9" s="36" customFormat="1" ht="22.5" customHeight="1" spans="1:14">
      <c r="A9" s="109" t="s">
        <v>21</v>
      </c>
      <c r="B9" s="110">
        <v>189870000</v>
      </c>
      <c r="C9" s="109" t="s">
        <v>22</v>
      </c>
      <c r="D9" s="110">
        <v>6000000</v>
      </c>
      <c r="E9" s="110"/>
      <c r="F9" s="110">
        <v>6000000</v>
      </c>
      <c r="G9" s="111"/>
      <c r="H9" s="111"/>
      <c r="I9" s="111"/>
      <c r="J9" s="111"/>
      <c r="K9" s="111"/>
      <c r="L9" s="111"/>
      <c r="M9" s="111"/>
      <c r="N9" s="124"/>
    </row>
    <row r="10" s="36" customFormat="1" ht="29" customHeight="1" spans="1:14">
      <c r="A10" s="109" t="s">
        <v>23</v>
      </c>
      <c r="B10" s="110"/>
      <c r="C10" s="109" t="s">
        <v>24</v>
      </c>
      <c r="D10" s="110">
        <v>49270000</v>
      </c>
      <c r="E10" s="110"/>
      <c r="F10" s="110">
        <v>49270000</v>
      </c>
      <c r="G10" s="111"/>
      <c r="H10" s="111"/>
      <c r="I10" s="111"/>
      <c r="J10" s="111"/>
      <c r="K10" s="111"/>
      <c r="L10" s="111"/>
      <c r="M10" s="111"/>
      <c r="N10" s="124"/>
    </row>
    <row r="11" s="36" customFormat="1" ht="29.25" customHeight="1" spans="1:14">
      <c r="A11" s="109" t="s">
        <v>25</v>
      </c>
      <c r="B11" s="110"/>
      <c r="C11" s="109" t="s">
        <v>26</v>
      </c>
      <c r="D11" s="110">
        <v>33400000</v>
      </c>
      <c r="E11" s="110"/>
      <c r="F11" s="110">
        <v>33400000</v>
      </c>
      <c r="G11" s="111"/>
      <c r="H11" s="111"/>
      <c r="I11" s="111"/>
      <c r="J11" s="111"/>
      <c r="K11" s="111"/>
      <c r="L11" s="111"/>
      <c r="M11" s="111"/>
      <c r="N11" s="124"/>
    </row>
    <row r="12" s="36" customFormat="1" ht="29.25" customHeight="1" spans="1:14">
      <c r="A12" s="109" t="s">
        <v>27</v>
      </c>
      <c r="B12" s="110"/>
      <c r="C12" s="109" t="s">
        <v>28</v>
      </c>
      <c r="D12" s="110">
        <v>33400000</v>
      </c>
      <c r="E12" s="110"/>
      <c r="F12" s="110">
        <v>33400000</v>
      </c>
      <c r="G12" s="111"/>
      <c r="H12" s="111"/>
      <c r="I12" s="111"/>
      <c r="J12" s="111"/>
      <c r="K12" s="111"/>
      <c r="L12" s="111"/>
      <c r="M12" s="111"/>
      <c r="N12" s="124"/>
    </row>
    <row r="13" s="36" customFormat="1" ht="29.25" customHeight="1" spans="1:14">
      <c r="A13" s="109" t="s">
        <v>29</v>
      </c>
      <c r="B13" s="110"/>
      <c r="C13" s="109" t="s">
        <v>30</v>
      </c>
      <c r="D13" s="110"/>
      <c r="E13" s="110"/>
      <c r="F13" s="110"/>
      <c r="G13" s="111"/>
      <c r="H13" s="111"/>
      <c r="I13" s="111"/>
      <c r="J13" s="111"/>
      <c r="K13" s="111"/>
      <c r="L13" s="111"/>
      <c r="M13" s="111"/>
      <c r="N13" s="124"/>
    </row>
    <row r="14" s="36" customFormat="1" ht="22.5" customHeight="1" spans="1:14">
      <c r="A14" s="112" t="s">
        <v>31</v>
      </c>
      <c r="B14" s="110"/>
      <c r="C14" s="109" t="s">
        <v>32</v>
      </c>
      <c r="D14" s="110"/>
      <c r="E14" s="110"/>
      <c r="F14" s="110"/>
      <c r="G14" s="111"/>
      <c r="H14" s="111"/>
      <c r="I14" s="111"/>
      <c r="J14" s="111"/>
      <c r="K14" s="111"/>
      <c r="L14" s="111"/>
      <c r="M14" s="111"/>
      <c r="N14" s="124"/>
    </row>
    <row r="15" s="36" customFormat="1" ht="22.5" customHeight="1" spans="1:14">
      <c r="A15" s="109" t="s">
        <v>33</v>
      </c>
      <c r="B15" s="110"/>
      <c r="C15" s="109" t="s">
        <v>34</v>
      </c>
      <c r="D15" s="110"/>
      <c r="E15" s="110"/>
      <c r="F15" s="110"/>
      <c r="G15" s="111"/>
      <c r="H15" s="111"/>
      <c r="I15" s="111"/>
      <c r="J15" s="111"/>
      <c r="K15" s="111"/>
      <c r="L15" s="111"/>
      <c r="M15" s="111"/>
      <c r="N15" s="124"/>
    </row>
    <row r="16" s="36" customFormat="1" ht="22.5" customHeight="1" spans="1:14">
      <c r="A16" s="109" t="s">
        <v>35</v>
      </c>
      <c r="B16" s="110"/>
      <c r="C16" s="109" t="s">
        <v>36</v>
      </c>
      <c r="D16" s="110"/>
      <c r="E16" s="110"/>
      <c r="F16" s="110"/>
      <c r="G16" s="111"/>
      <c r="H16" s="111"/>
      <c r="I16" s="111"/>
      <c r="J16" s="111"/>
      <c r="K16" s="111"/>
      <c r="L16" s="111"/>
      <c r="M16" s="111"/>
      <c r="N16" s="124"/>
    </row>
    <row r="17" s="36" customFormat="1" ht="22.5" customHeight="1" spans="1:14">
      <c r="A17" s="109" t="s">
        <v>37</v>
      </c>
      <c r="B17" s="110"/>
      <c r="C17" s="109" t="s">
        <v>38</v>
      </c>
      <c r="D17" s="110"/>
      <c r="E17" s="110"/>
      <c r="F17" s="110"/>
      <c r="G17" s="111"/>
      <c r="H17" s="111"/>
      <c r="I17" s="111"/>
      <c r="J17" s="111"/>
      <c r="K17" s="111"/>
      <c r="L17" s="111"/>
      <c r="M17" s="111"/>
      <c r="N17" s="125"/>
    </row>
    <row r="18" s="36" customFormat="1" ht="22.5" customHeight="1" spans="1:14">
      <c r="A18" s="109"/>
      <c r="B18" s="110"/>
      <c r="C18" s="109" t="s">
        <v>39</v>
      </c>
      <c r="D18" s="110"/>
      <c r="E18" s="110"/>
      <c r="F18" s="110"/>
      <c r="G18" s="111"/>
      <c r="H18" s="111"/>
      <c r="I18" s="111"/>
      <c r="J18" s="111"/>
      <c r="K18" s="111"/>
      <c r="L18" s="111"/>
      <c r="M18" s="111"/>
      <c r="N18" s="124"/>
    </row>
    <row r="19" s="36" customFormat="1" ht="22.5" customHeight="1" spans="1:14">
      <c r="A19" s="109"/>
      <c r="B19" s="110"/>
      <c r="C19" s="109" t="s">
        <v>40</v>
      </c>
      <c r="D19" s="110"/>
      <c r="E19" s="110"/>
      <c r="F19" s="110"/>
      <c r="G19" s="111"/>
      <c r="H19" s="111"/>
      <c r="I19" s="111"/>
      <c r="J19" s="111"/>
      <c r="K19" s="111"/>
      <c r="L19" s="111"/>
      <c r="M19" s="111"/>
      <c r="N19" s="124"/>
    </row>
    <row r="20" s="36" customFormat="1" ht="22.5" customHeight="1" spans="1:14">
      <c r="A20" s="109"/>
      <c r="B20" s="110"/>
      <c r="C20" s="109" t="s">
        <v>41</v>
      </c>
      <c r="D20" s="110"/>
      <c r="E20" s="110"/>
      <c r="F20" s="110"/>
      <c r="G20" s="111"/>
      <c r="H20" s="111"/>
      <c r="I20" s="111"/>
      <c r="J20" s="111"/>
      <c r="K20" s="111"/>
      <c r="L20" s="111"/>
      <c r="M20" s="111"/>
      <c r="N20" s="124"/>
    </row>
    <row r="21" s="36" customFormat="1" ht="35" customHeight="1" spans="1:14">
      <c r="A21" s="113" t="s">
        <v>42</v>
      </c>
      <c r="B21" s="110">
        <f>B7+B8+B13+B15+B16+B17</f>
        <v>189870000</v>
      </c>
      <c r="C21" s="113" t="s">
        <v>43</v>
      </c>
      <c r="D21" s="110">
        <f>D7+D11+D15+D20</f>
        <v>152840000</v>
      </c>
      <c r="E21" s="114"/>
      <c r="F21" s="114">
        <f>F7+F11</f>
        <v>152840000</v>
      </c>
      <c r="G21" s="115"/>
      <c r="H21" s="115"/>
      <c r="I21" s="115"/>
      <c r="J21" s="111"/>
      <c r="K21" s="115"/>
      <c r="L21" s="115"/>
      <c r="M21" s="115"/>
      <c r="N21" s="124"/>
    </row>
    <row r="22" s="1" customFormat="1" ht="25.5" customHeight="1" spans="1:14">
      <c r="A22" s="116"/>
      <c r="B22" s="116"/>
      <c r="C22" s="117"/>
      <c r="D22" s="116"/>
      <c r="E22" s="116"/>
      <c r="F22" s="116"/>
      <c r="G22" s="117"/>
      <c r="H22" s="117"/>
      <c r="I22" s="117"/>
      <c r="J22" s="117"/>
      <c r="K22" s="117"/>
      <c r="L22" s="117"/>
      <c r="M22" s="117"/>
      <c r="N22" s="126"/>
    </row>
    <row r="23" s="1" customFormat="1" ht="7.5" customHeight="1" spans="1:14">
      <c r="A23" s="118"/>
      <c r="B23" s="119"/>
      <c r="C23" s="118"/>
      <c r="D23" s="119"/>
      <c r="E23" s="119"/>
      <c r="F23" s="119"/>
      <c r="G23" s="118"/>
      <c r="H23" s="118"/>
      <c r="I23" s="118"/>
      <c r="J23" s="118"/>
      <c r="K23" s="118"/>
      <c r="L23" s="118"/>
      <c r="M23" s="118"/>
      <c r="N23" s="118"/>
    </row>
  </sheetData>
  <mergeCells count="14">
    <mergeCell ref="A2:M2"/>
    <mergeCell ref="A3:M3"/>
    <mergeCell ref="D4:M4"/>
    <mergeCell ref="F5:I5"/>
    <mergeCell ref="A22:C22"/>
    <mergeCell ref="A4:A6"/>
    <mergeCell ref="B4:B6"/>
    <mergeCell ref="C4:C6"/>
    <mergeCell ref="D5:D6"/>
    <mergeCell ref="E5:E6"/>
    <mergeCell ref="J5:J6"/>
    <mergeCell ref="K5:K6"/>
    <mergeCell ref="L5:L6"/>
    <mergeCell ref="M5:M6"/>
  </mergeCells>
  <pageMargins left="0.75" right="0.75" top="1" bottom="1" header="0.5" footer="0.5"/>
  <pageSetup paperSize="9" scale="5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M7"/>
  <sheetViews>
    <sheetView workbookViewId="0">
      <selection activeCell="E22" sqref="E22"/>
    </sheetView>
  </sheetViews>
  <sheetFormatPr defaultColWidth="9" defaultRowHeight="13.5" outlineLevelRow="6"/>
  <cols>
    <col min="1" max="1" width="11.75" style="87" customWidth="1"/>
    <col min="2" max="2" width="28.5" style="75" customWidth="1"/>
    <col min="3" max="3" width="15.125" style="75" customWidth="1"/>
    <col min="4" max="4" width="9" style="75"/>
    <col min="5" max="5" width="16.625" style="75" customWidth="1"/>
    <col min="6" max="6" width="11.75" style="75" customWidth="1"/>
    <col min="7" max="7" width="9" style="75"/>
    <col min="8" max="8" width="7.375" style="75" customWidth="1"/>
    <col min="9" max="9" width="10.375" style="75"/>
    <col min="10" max="10" width="7.75" style="75" customWidth="1"/>
    <col min="11" max="16384" width="9" style="75"/>
  </cols>
  <sheetData>
    <row r="1" ht="22" customHeight="1" spans="1:1">
      <c r="A1" s="87" t="s">
        <v>44</v>
      </c>
    </row>
    <row r="2" ht="53.25" customHeight="1" spans="1:13">
      <c r="A2" s="88" t="s">
        <v>45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95"/>
      <c r="M2" s="96"/>
    </row>
    <row r="3" s="85" customFormat="1" ht="21.75" customHeight="1" spans="1:12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7" t="s">
        <v>2</v>
      </c>
    </row>
    <row r="4" s="85" customFormat="1" ht="14.25" spans="1:13">
      <c r="A4" s="92" t="s">
        <v>46</v>
      </c>
      <c r="B4" s="32" t="s">
        <v>47</v>
      </c>
      <c r="C4" s="32" t="s">
        <v>6</v>
      </c>
      <c r="D4" s="32" t="s">
        <v>48</v>
      </c>
      <c r="E4" s="32" t="s">
        <v>8</v>
      </c>
      <c r="F4" s="32"/>
      <c r="G4" s="32"/>
      <c r="H4" s="32"/>
      <c r="I4" s="32" t="s">
        <v>9</v>
      </c>
      <c r="J4" s="32" t="s">
        <v>10</v>
      </c>
      <c r="K4" s="32" t="s">
        <v>11</v>
      </c>
      <c r="L4" s="32" t="s">
        <v>12</v>
      </c>
      <c r="M4" s="32" t="s">
        <v>49</v>
      </c>
    </row>
    <row r="5" s="85" customFormat="1" ht="57" spans="1:13">
      <c r="A5" s="92" t="s">
        <v>46</v>
      </c>
      <c r="B5" s="32" t="s">
        <v>47</v>
      </c>
      <c r="C5" s="32" t="s">
        <v>6</v>
      </c>
      <c r="D5" s="32" t="s">
        <v>48</v>
      </c>
      <c r="E5" s="32" t="s">
        <v>13</v>
      </c>
      <c r="F5" s="32" t="s">
        <v>14</v>
      </c>
      <c r="G5" s="32" t="s">
        <v>15</v>
      </c>
      <c r="H5" s="32" t="s">
        <v>16</v>
      </c>
      <c r="I5" s="32"/>
      <c r="J5" s="32"/>
      <c r="K5" s="32"/>
      <c r="L5" s="32"/>
      <c r="M5" s="32"/>
    </row>
    <row r="6" s="85" customFormat="1" ht="28.5" customHeight="1" spans="1:13">
      <c r="A6" s="93" t="s">
        <v>6</v>
      </c>
      <c r="B6" s="94"/>
      <c r="C6" s="82">
        <f>SUM(E6:I6)</f>
        <v>189870000</v>
      </c>
      <c r="D6" s="82"/>
      <c r="E6" s="82">
        <f>SUM(E7:E7)</f>
        <v>189870000</v>
      </c>
      <c r="F6" s="82"/>
      <c r="G6" s="82"/>
      <c r="H6" s="82"/>
      <c r="I6" s="82">
        <f>SUM(I7:I7)</f>
        <v>0</v>
      </c>
      <c r="J6" s="82"/>
      <c r="K6" s="82"/>
      <c r="L6" s="82"/>
      <c r="M6" s="82"/>
    </row>
    <row r="7" s="85" customFormat="1" ht="92.25" customHeight="1" spans="1:13">
      <c r="A7" s="84">
        <v>411593</v>
      </c>
      <c r="B7" s="32" t="s">
        <v>50</v>
      </c>
      <c r="C7" s="82">
        <v>189870000</v>
      </c>
      <c r="D7" s="82"/>
      <c r="E7" s="82">
        <v>189870000</v>
      </c>
      <c r="F7" s="82"/>
      <c r="G7" s="82"/>
      <c r="H7" s="82"/>
      <c r="I7" s="82"/>
      <c r="J7" s="82"/>
      <c r="K7" s="82"/>
      <c r="L7" s="82"/>
      <c r="M7" s="82"/>
    </row>
  </sheetData>
  <mergeCells count="12">
    <mergeCell ref="A2:M2"/>
    <mergeCell ref="E4:H4"/>
    <mergeCell ref="A6:B6"/>
    <mergeCell ref="A4:A5"/>
    <mergeCell ref="B4:B5"/>
    <mergeCell ref="C4:C5"/>
    <mergeCell ref="D4:D5"/>
    <mergeCell ref="I4:I5"/>
    <mergeCell ref="J4:J5"/>
    <mergeCell ref="K4:K5"/>
    <mergeCell ref="L4:L5"/>
    <mergeCell ref="M4:M5"/>
  </mergeCells>
  <printOptions horizontalCentered="1" verticalCentered="1"/>
  <pageMargins left="0" right="0" top="0" bottom="0" header="0" footer="0"/>
  <pageSetup paperSize="9" scale="97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I32"/>
  <sheetViews>
    <sheetView workbookViewId="0">
      <selection activeCell="C8" sqref="C8"/>
    </sheetView>
  </sheetViews>
  <sheetFormatPr defaultColWidth="9" defaultRowHeight="13.5"/>
  <cols>
    <col min="1" max="1" width="12.75" style="75" customWidth="1"/>
    <col min="2" max="2" width="16.875" style="75" customWidth="1"/>
    <col min="3" max="3" width="14.25" style="75" customWidth="1"/>
    <col min="4" max="5" width="14.375" style="75" customWidth="1"/>
    <col min="6" max="6" width="13.125" style="75" customWidth="1"/>
    <col min="7" max="7" width="15.875" style="75" customWidth="1"/>
    <col min="8" max="8" width="13.875" style="75" customWidth="1"/>
    <col min="9" max="16384" width="9" style="75"/>
  </cols>
  <sheetData>
    <row r="1" ht="31" customHeight="1" spans="1:1">
      <c r="A1" s="75" t="s">
        <v>51</v>
      </c>
    </row>
    <row r="2" s="74" customFormat="1" spans="1:9">
      <c r="A2" s="76" t="s">
        <v>52</v>
      </c>
      <c r="B2" s="76"/>
      <c r="C2" s="76"/>
      <c r="D2" s="76"/>
      <c r="E2" s="76"/>
      <c r="F2" s="76"/>
      <c r="G2" s="76"/>
      <c r="H2" s="76"/>
      <c r="I2" s="76"/>
    </row>
    <row r="3" s="74" customFormat="1" spans="1:9">
      <c r="A3" s="76"/>
      <c r="B3" s="76"/>
      <c r="C3" s="76"/>
      <c r="D3" s="76"/>
      <c r="E3" s="76"/>
      <c r="F3" s="76"/>
      <c r="G3" s="76"/>
      <c r="H3" s="76"/>
      <c r="I3" s="76"/>
    </row>
    <row r="4" s="74" customFormat="1" ht="39" customHeight="1" spans="1:9">
      <c r="A4" s="77" t="s">
        <v>53</v>
      </c>
      <c r="B4" s="77"/>
      <c r="C4" s="77"/>
      <c r="D4" s="77"/>
      <c r="E4" s="77"/>
      <c r="F4" s="77"/>
      <c r="G4" s="77"/>
      <c r="H4" s="77"/>
      <c r="I4" s="77"/>
    </row>
    <row r="5" ht="30" customHeight="1" spans="1:9">
      <c r="A5" s="78" t="s">
        <v>46</v>
      </c>
      <c r="B5" s="78" t="s">
        <v>47</v>
      </c>
      <c r="C5" s="78" t="s">
        <v>6</v>
      </c>
      <c r="D5" s="79" t="s">
        <v>54</v>
      </c>
      <c r="E5" s="80"/>
      <c r="F5" s="80"/>
      <c r="G5" s="78" t="s">
        <v>55</v>
      </c>
      <c r="H5" s="78"/>
      <c r="I5" s="78" t="s">
        <v>56</v>
      </c>
    </row>
    <row r="6" ht="40" customHeight="1" spans="1:9">
      <c r="A6" s="81"/>
      <c r="B6" s="81"/>
      <c r="C6" s="81"/>
      <c r="D6" s="78" t="s">
        <v>57</v>
      </c>
      <c r="E6" s="78" t="s">
        <v>58</v>
      </c>
      <c r="F6" s="78" t="s">
        <v>59</v>
      </c>
      <c r="G6" s="78" t="s">
        <v>13</v>
      </c>
      <c r="H6" s="78" t="s">
        <v>60</v>
      </c>
      <c r="I6" s="81"/>
    </row>
    <row r="7" ht="29" customHeight="1" spans="1:9">
      <c r="A7" s="28" t="s">
        <v>6</v>
      </c>
      <c r="B7" s="29"/>
      <c r="C7" s="82"/>
      <c r="D7" s="83"/>
      <c r="E7" s="83"/>
      <c r="F7" s="83"/>
      <c r="G7" s="83"/>
      <c r="H7" s="83"/>
      <c r="I7" s="86"/>
    </row>
    <row r="8" ht="66" customHeight="1" spans="1:9">
      <c r="A8" s="84">
        <v>411593</v>
      </c>
      <c r="B8" s="32" t="s">
        <v>50</v>
      </c>
      <c r="C8" s="82">
        <f>SUM(D8:G8)</f>
        <v>152840000</v>
      </c>
      <c r="D8" s="83">
        <v>64170000</v>
      </c>
      <c r="E8" s="83">
        <v>6000000</v>
      </c>
      <c r="F8" s="83">
        <v>49270000</v>
      </c>
      <c r="G8" s="83">
        <v>33400000</v>
      </c>
      <c r="H8" s="83"/>
      <c r="I8" s="86"/>
    </row>
    <row r="9" customHeight="1" spans="1:9">
      <c r="A9" s="85"/>
      <c r="B9" s="85"/>
      <c r="C9" s="85"/>
      <c r="D9" s="85"/>
      <c r="E9" s="85"/>
      <c r="F9" s="85"/>
      <c r="G9" s="85"/>
      <c r="H9" s="85"/>
      <c r="I9" s="85"/>
    </row>
    <row r="10" customHeight="1" spans="1:9">
      <c r="A10" s="85"/>
      <c r="B10" s="85"/>
      <c r="C10" s="85"/>
      <c r="D10" s="85"/>
      <c r="E10" s="85"/>
      <c r="F10" s="85"/>
      <c r="G10" s="85"/>
      <c r="H10" s="85"/>
      <c r="I10" s="85"/>
    </row>
    <row r="11" customHeight="1" spans="1:9">
      <c r="A11" s="85"/>
      <c r="B11" s="85"/>
      <c r="C11" s="85"/>
      <c r="D11" s="85"/>
      <c r="E11" s="85"/>
      <c r="F11" s="85"/>
      <c r="G11" s="85"/>
      <c r="H11" s="85"/>
      <c r="I11" s="85"/>
    </row>
    <row r="12" customHeight="1" spans="2:2">
      <c r="B12" s="75" t="s">
        <v>61</v>
      </c>
    </row>
    <row r="13" customHeight="1"/>
    <row r="14" customHeight="1"/>
    <row r="15" customHeight="1"/>
    <row r="16" customHeight="1"/>
    <row r="17" customHeight="1"/>
    <row r="18" customHeight="1"/>
    <row r="19" customHeight="1"/>
    <row r="20" customHeight="1"/>
    <row r="21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</sheetData>
  <mergeCells count="9">
    <mergeCell ref="A4:I4"/>
    <mergeCell ref="D5:F5"/>
    <mergeCell ref="G5:H5"/>
    <mergeCell ref="A7:B7"/>
    <mergeCell ref="A5:A6"/>
    <mergeCell ref="B5:B6"/>
    <mergeCell ref="C5:C6"/>
    <mergeCell ref="I5:I6"/>
    <mergeCell ref="A2:I3"/>
  </mergeCells>
  <printOptions horizontalCentered="1"/>
  <pageMargins left="0" right="0" top="0.984027777777778" bottom="0" header="0" footer="0"/>
  <pageSetup paperSize="9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40"/>
  <sheetViews>
    <sheetView tabSelected="1" zoomScale="70" zoomScaleNormal="70" workbookViewId="0">
      <selection activeCell="T5" sqref="T5"/>
    </sheetView>
  </sheetViews>
  <sheetFormatPr defaultColWidth="9" defaultRowHeight="13.5" outlineLevelCol="7"/>
  <cols>
    <col min="1" max="1" width="24.75" style="1" customWidth="1"/>
    <col min="2" max="2" width="16.5" style="1" customWidth="1"/>
    <col min="3" max="3" width="41.375" style="1" customWidth="1"/>
    <col min="4" max="4" width="18.0333333333333" style="38" customWidth="1"/>
    <col min="5" max="5" width="16.75" style="38" customWidth="1"/>
    <col min="6" max="6" width="17.5" style="38" customWidth="1"/>
    <col min="7" max="7" width="9.5" style="1" customWidth="1"/>
    <col min="8" max="8" width="1.25" style="1" customWidth="1"/>
    <col min="9" max="16384" width="9" style="1"/>
  </cols>
  <sheetData>
    <row r="1" ht="46" customHeight="1" spans="1:1">
      <c r="A1" s="39" t="s">
        <v>62</v>
      </c>
    </row>
    <row r="2" s="1" customFormat="1" ht="37.5" customHeight="1" spans="1:8">
      <c r="A2" s="40" t="s">
        <v>63</v>
      </c>
      <c r="B2" s="41"/>
      <c r="C2" s="41"/>
      <c r="D2" s="42"/>
      <c r="E2" s="42"/>
      <c r="F2" s="43"/>
      <c r="G2" s="44"/>
      <c r="H2" s="45"/>
    </row>
    <row r="3" s="1" customFormat="1" ht="43" customHeight="1" spans="1:8">
      <c r="A3" s="46"/>
      <c r="B3" s="47"/>
      <c r="C3" s="47"/>
      <c r="D3" s="48"/>
      <c r="E3" s="48"/>
      <c r="F3" s="49" t="s">
        <v>2</v>
      </c>
      <c r="G3" s="44"/>
      <c r="H3" s="45"/>
    </row>
    <row r="4" s="1" customFormat="1" ht="37" customHeight="1" spans="1:8">
      <c r="A4" s="50" t="s">
        <v>64</v>
      </c>
      <c r="B4" s="51"/>
      <c r="C4" s="50" t="s">
        <v>65</v>
      </c>
      <c r="D4" s="52"/>
      <c r="E4" s="52"/>
      <c r="F4" s="52"/>
      <c r="G4" s="53"/>
      <c r="H4" s="45"/>
    </row>
    <row r="5" s="1" customFormat="1" ht="27" customHeight="1" spans="1:8">
      <c r="A5" s="50" t="s">
        <v>3</v>
      </c>
      <c r="B5" s="50" t="s">
        <v>5</v>
      </c>
      <c r="C5" s="50" t="s">
        <v>3</v>
      </c>
      <c r="D5" s="50" t="s">
        <v>5</v>
      </c>
      <c r="E5" s="52"/>
      <c r="F5" s="52"/>
      <c r="G5" s="53"/>
      <c r="H5" s="45"/>
    </row>
    <row r="6" s="1" customFormat="1" ht="20.25" customHeight="1" spans="1:8">
      <c r="A6" s="52"/>
      <c r="B6" s="52"/>
      <c r="C6" s="52"/>
      <c r="D6" s="50" t="s">
        <v>6</v>
      </c>
      <c r="E6" s="50" t="s">
        <v>8</v>
      </c>
      <c r="F6" s="50" t="s">
        <v>66</v>
      </c>
      <c r="G6" s="53"/>
      <c r="H6" s="45"/>
    </row>
    <row r="7" s="1" customFormat="1" ht="23.25" customHeight="1" spans="1:8">
      <c r="A7" s="52"/>
      <c r="B7" s="52"/>
      <c r="C7" s="52"/>
      <c r="D7" s="52"/>
      <c r="E7" s="52"/>
      <c r="F7" s="52"/>
      <c r="G7" s="53"/>
      <c r="H7" s="45"/>
    </row>
    <row r="8" s="36" customFormat="1" ht="22.5" customHeight="1" spans="1:8">
      <c r="A8" s="54" t="s">
        <v>67</v>
      </c>
      <c r="B8" s="55">
        <v>189870000</v>
      </c>
      <c r="C8" s="56" t="s">
        <v>68</v>
      </c>
      <c r="D8" s="57">
        <v>46880000</v>
      </c>
      <c r="E8" s="57">
        <v>46880000</v>
      </c>
      <c r="F8" s="57"/>
      <c r="G8" s="53"/>
      <c r="H8" s="58"/>
    </row>
    <row r="9" s="36" customFormat="1" ht="22.5" customHeight="1" spans="1:8">
      <c r="A9" s="54" t="s">
        <v>69</v>
      </c>
      <c r="B9" s="59"/>
      <c r="C9" s="56" t="s">
        <v>70</v>
      </c>
      <c r="D9" s="57"/>
      <c r="E9" s="57"/>
      <c r="F9" s="57"/>
      <c r="G9" s="53"/>
      <c r="H9" s="58"/>
    </row>
    <row r="10" s="36" customFormat="1" ht="22.5" customHeight="1" spans="1:8">
      <c r="A10" s="60"/>
      <c r="B10" s="61"/>
      <c r="C10" s="56" t="s">
        <v>71</v>
      </c>
      <c r="D10" s="57"/>
      <c r="E10" s="57"/>
      <c r="F10" s="57"/>
      <c r="G10" s="53"/>
      <c r="H10" s="58"/>
    </row>
    <row r="11" s="36" customFormat="1" ht="22.5" customHeight="1" spans="1:8">
      <c r="A11" s="60"/>
      <c r="B11" s="61"/>
      <c r="C11" s="56" t="s">
        <v>72</v>
      </c>
      <c r="D11" s="57">
        <v>6000000</v>
      </c>
      <c r="E11" s="57">
        <v>6000000</v>
      </c>
      <c r="F11" s="57"/>
      <c r="G11" s="53"/>
      <c r="H11" s="58"/>
    </row>
    <row r="12" s="36" customFormat="1" ht="22.5" customHeight="1" spans="1:8">
      <c r="A12" s="60"/>
      <c r="B12" s="61"/>
      <c r="C12" s="56" t="s">
        <v>73</v>
      </c>
      <c r="D12" s="57">
        <v>13700000</v>
      </c>
      <c r="E12" s="57">
        <v>13700000</v>
      </c>
      <c r="F12" s="57"/>
      <c r="G12" s="53"/>
      <c r="H12" s="58"/>
    </row>
    <row r="13" s="36" customFormat="1" ht="22.5" customHeight="1" spans="1:8">
      <c r="A13" s="60"/>
      <c r="B13" s="61"/>
      <c r="C13" s="56" t="s">
        <v>74</v>
      </c>
      <c r="D13" s="57">
        <v>4580000</v>
      </c>
      <c r="E13" s="57">
        <v>4580000</v>
      </c>
      <c r="F13" s="57"/>
      <c r="G13" s="53"/>
      <c r="H13" s="58"/>
    </row>
    <row r="14" s="36" customFormat="1" ht="22.5" customHeight="1" spans="1:8">
      <c r="A14" s="60"/>
      <c r="B14" s="61"/>
      <c r="C14" s="56" t="s">
        <v>75</v>
      </c>
      <c r="D14" s="57">
        <v>200000</v>
      </c>
      <c r="E14" s="57">
        <v>200000</v>
      </c>
      <c r="F14" s="57"/>
      <c r="G14" s="53"/>
      <c r="H14" s="58"/>
    </row>
    <row r="15" s="36" customFormat="1" ht="22.5" customHeight="1" spans="1:8">
      <c r="A15" s="60"/>
      <c r="B15" s="61"/>
      <c r="C15" s="56" t="s">
        <v>76</v>
      </c>
      <c r="D15" s="57">
        <v>4500000</v>
      </c>
      <c r="E15" s="57">
        <v>4500000</v>
      </c>
      <c r="F15" s="57"/>
      <c r="G15" s="53"/>
      <c r="H15" s="58"/>
    </row>
    <row r="16" s="36" customFormat="1" ht="22.5" customHeight="1" spans="1:8">
      <c r="A16" s="60"/>
      <c r="B16" s="61"/>
      <c r="C16" s="56" t="s">
        <v>77</v>
      </c>
      <c r="D16" s="57"/>
      <c r="E16" s="57"/>
      <c r="F16" s="57"/>
      <c r="G16" s="53"/>
      <c r="H16" s="58"/>
    </row>
    <row r="17" s="36" customFormat="1" ht="27.75" customHeight="1" spans="1:8">
      <c r="A17" s="60"/>
      <c r="B17" s="61"/>
      <c r="C17" s="56" t="s">
        <v>78</v>
      </c>
      <c r="D17" s="57">
        <v>4600000</v>
      </c>
      <c r="E17" s="57">
        <v>4600000</v>
      </c>
      <c r="F17" s="57"/>
      <c r="G17" s="53"/>
      <c r="H17" s="58"/>
    </row>
    <row r="18" s="36" customFormat="1" ht="27.75" customHeight="1" spans="1:8">
      <c r="A18" s="60"/>
      <c r="B18" s="61"/>
      <c r="C18" s="56" t="s">
        <v>79</v>
      </c>
      <c r="D18" s="57">
        <v>6630000</v>
      </c>
      <c r="E18" s="57">
        <v>6630000</v>
      </c>
      <c r="F18" s="57"/>
      <c r="G18" s="53"/>
      <c r="H18" s="58"/>
    </row>
    <row r="19" s="36" customFormat="1" ht="27.75" customHeight="1" spans="1:8">
      <c r="A19" s="60"/>
      <c r="B19" s="61"/>
      <c r="C19" s="56" t="s">
        <v>80</v>
      </c>
      <c r="D19" s="57">
        <v>2000000</v>
      </c>
      <c r="E19" s="57">
        <v>2000000</v>
      </c>
      <c r="F19" s="57"/>
      <c r="G19" s="53"/>
      <c r="H19" s="58"/>
    </row>
    <row r="20" s="36" customFormat="1" ht="27.75" customHeight="1" spans="1:8">
      <c r="A20" s="60"/>
      <c r="B20" s="61"/>
      <c r="C20" s="56" t="s">
        <v>81</v>
      </c>
      <c r="D20" s="57">
        <v>16200000</v>
      </c>
      <c r="E20" s="57">
        <v>16200000</v>
      </c>
      <c r="F20" s="57"/>
      <c r="G20" s="53"/>
      <c r="H20" s="58"/>
    </row>
    <row r="21" s="36" customFormat="1" ht="20.25" customHeight="1" spans="1:8">
      <c r="A21" s="60"/>
      <c r="B21" s="61"/>
      <c r="C21" s="56" t="s">
        <v>82</v>
      </c>
      <c r="D21" s="57">
        <v>9000000</v>
      </c>
      <c r="E21" s="57">
        <v>9000000</v>
      </c>
      <c r="F21" s="57"/>
      <c r="G21" s="53"/>
      <c r="H21" s="58"/>
    </row>
    <row r="22" s="36" customFormat="1" ht="22.5" customHeight="1" spans="1:8">
      <c r="A22" s="60"/>
      <c r="B22" s="61"/>
      <c r="C22" s="56" t="s">
        <v>83</v>
      </c>
      <c r="D22" s="57"/>
      <c r="E22" s="57"/>
      <c r="F22" s="57"/>
      <c r="G22" s="53"/>
      <c r="H22" s="58"/>
    </row>
    <row r="23" s="36" customFormat="1" ht="22.5" customHeight="1" spans="1:8">
      <c r="A23" s="60"/>
      <c r="B23" s="61"/>
      <c r="C23" s="56" t="s">
        <v>84</v>
      </c>
      <c r="D23" s="57"/>
      <c r="E23" s="57"/>
      <c r="F23" s="57"/>
      <c r="G23" s="62"/>
      <c r="H23" s="58"/>
    </row>
    <row r="24" s="36" customFormat="1" ht="22.5" customHeight="1" spans="1:8">
      <c r="A24" s="60"/>
      <c r="B24" s="61"/>
      <c r="C24" s="56" t="s">
        <v>85</v>
      </c>
      <c r="D24" s="57"/>
      <c r="E24" s="57"/>
      <c r="F24" s="57"/>
      <c r="G24" s="62"/>
      <c r="H24" s="58"/>
    </row>
    <row r="25" s="36" customFormat="1" ht="22.5" customHeight="1" spans="1:8">
      <c r="A25" s="60"/>
      <c r="B25" s="61"/>
      <c r="C25" s="56" t="s">
        <v>86</v>
      </c>
      <c r="D25" s="57"/>
      <c r="E25" s="57"/>
      <c r="F25" s="57"/>
      <c r="G25" s="62"/>
      <c r="H25" s="58"/>
    </row>
    <row r="26" s="36" customFormat="1" ht="22.5" customHeight="1" spans="1:8">
      <c r="A26" s="60"/>
      <c r="B26" s="61"/>
      <c r="C26" s="56" t="s">
        <v>87</v>
      </c>
      <c r="D26" s="57">
        <v>19000000</v>
      </c>
      <c r="E26" s="57">
        <v>19000000</v>
      </c>
      <c r="F26" s="57"/>
      <c r="G26" s="62"/>
      <c r="H26" s="58"/>
    </row>
    <row r="27" s="36" customFormat="1" ht="22.5" customHeight="1" spans="1:8">
      <c r="A27" s="60"/>
      <c r="B27" s="61"/>
      <c r="C27" s="56" t="s">
        <v>88</v>
      </c>
      <c r="D27" s="57">
        <v>3500000</v>
      </c>
      <c r="E27" s="57">
        <v>3500000</v>
      </c>
      <c r="F27" s="57"/>
      <c r="G27" s="62"/>
      <c r="H27" s="58"/>
    </row>
    <row r="28" s="36" customFormat="1" ht="22.5" customHeight="1" spans="1:8">
      <c r="A28" s="60"/>
      <c r="B28" s="61"/>
      <c r="C28" s="56" t="s">
        <v>89</v>
      </c>
      <c r="D28" s="57"/>
      <c r="E28" s="57"/>
      <c r="F28" s="57"/>
      <c r="G28" s="62"/>
      <c r="H28" s="58"/>
    </row>
    <row r="29" s="36" customFormat="1" ht="22.5" customHeight="1" spans="1:8">
      <c r="A29" s="60"/>
      <c r="B29" s="61"/>
      <c r="C29" s="56" t="s">
        <v>90</v>
      </c>
      <c r="D29" s="57"/>
      <c r="E29" s="57"/>
      <c r="F29" s="57"/>
      <c r="G29" s="62"/>
      <c r="H29" s="58"/>
    </row>
    <row r="30" s="36" customFormat="1" ht="22.5" customHeight="1" spans="1:8">
      <c r="A30" s="60"/>
      <c r="B30" s="61"/>
      <c r="C30" s="56" t="s">
        <v>91</v>
      </c>
      <c r="D30" s="57">
        <v>8000000</v>
      </c>
      <c r="E30" s="57">
        <v>8000000</v>
      </c>
      <c r="F30" s="57"/>
      <c r="G30" s="62"/>
      <c r="H30" s="58"/>
    </row>
    <row r="31" s="36" customFormat="1" ht="22.5" customHeight="1" spans="1:8">
      <c r="A31" s="60"/>
      <c r="B31" s="61"/>
      <c r="C31" s="56" t="s">
        <v>92</v>
      </c>
      <c r="D31" s="57">
        <v>500000</v>
      </c>
      <c r="E31" s="57">
        <v>500000</v>
      </c>
      <c r="F31" s="57"/>
      <c r="G31" s="62"/>
      <c r="H31" s="58"/>
    </row>
    <row r="32" s="36" customFormat="1" ht="22.5" customHeight="1" spans="1:8">
      <c r="A32" s="60"/>
      <c r="B32" s="61"/>
      <c r="C32" s="56" t="s">
        <v>93</v>
      </c>
      <c r="D32" s="57">
        <v>7060000</v>
      </c>
      <c r="E32" s="57">
        <v>7060000</v>
      </c>
      <c r="F32" s="57"/>
      <c r="G32" s="62"/>
      <c r="H32" s="58"/>
    </row>
    <row r="33" s="36" customFormat="1" ht="22.5" customHeight="1" spans="1:8">
      <c r="A33" s="60"/>
      <c r="B33" s="61"/>
      <c r="C33" s="56" t="s">
        <v>94</v>
      </c>
      <c r="D33" s="57"/>
      <c r="E33" s="57"/>
      <c r="F33" s="57"/>
      <c r="G33" s="62"/>
      <c r="H33" s="58"/>
    </row>
    <row r="34" s="36" customFormat="1" ht="22.5" customHeight="1" spans="1:8">
      <c r="A34" s="63"/>
      <c r="B34" s="61"/>
      <c r="C34" s="56" t="s">
        <v>95</v>
      </c>
      <c r="D34" s="57"/>
      <c r="E34" s="57"/>
      <c r="F34" s="57"/>
      <c r="G34" s="62"/>
      <c r="H34" s="58"/>
    </row>
    <row r="35" s="36" customFormat="1" ht="24.75" customHeight="1" spans="1:8">
      <c r="A35" s="63"/>
      <c r="B35" s="61"/>
      <c r="C35" s="56" t="s">
        <v>96</v>
      </c>
      <c r="D35" s="57">
        <v>490000</v>
      </c>
      <c r="E35" s="57">
        <v>490000</v>
      </c>
      <c r="F35" s="57"/>
      <c r="G35" s="62"/>
      <c r="H35" s="58"/>
    </row>
    <row r="36" s="36" customFormat="1" ht="24" customHeight="1" spans="1:8">
      <c r="A36" s="60"/>
      <c r="B36" s="61"/>
      <c r="C36" s="56" t="s">
        <v>97</v>
      </c>
      <c r="D36" s="57"/>
      <c r="E36" s="57"/>
      <c r="F36" s="57"/>
      <c r="G36" s="62"/>
      <c r="H36" s="58"/>
    </row>
    <row r="37" s="36" customFormat="1" ht="23.25" customHeight="1" spans="1:8">
      <c r="A37" s="60"/>
      <c r="B37" s="64"/>
      <c r="C37" s="64"/>
      <c r="D37" s="65"/>
      <c r="E37" s="65"/>
      <c r="F37" s="65"/>
      <c r="G37" s="62"/>
      <c r="H37" s="58"/>
    </row>
    <row r="38" s="37" customFormat="1" ht="27.75" customHeight="1" spans="1:8">
      <c r="A38" s="66" t="s">
        <v>98</v>
      </c>
      <c r="B38" s="65">
        <f>SUM(B8:B37)</f>
        <v>189870000</v>
      </c>
      <c r="C38" s="66" t="s">
        <v>99</v>
      </c>
      <c r="D38" s="65">
        <f>SUM(D8:D37)</f>
        <v>152840000</v>
      </c>
      <c r="E38" s="65">
        <f>SUM(E8:E35)</f>
        <v>152840000</v>
      </c>
      <c r="F38" s="65"/>
      <c r="G38" s="67"/>
      <c r="H38" s="68"/>
    </row>
    <row r="39" s="1" customFormat="1" ht="14.25" customHeight="1" spans="1:8">
      <c r="A39" s="69"/>
      <c r="B39" s="70"/>
      <c r="C39" s="70"/>
      <c r="D39" s="71"/>
      <c r="E39" s="71"/>
      <c r="F39" s="71"/>
      <c r="G39" s="45"/>
      <c r="H39" s="45"/>
    </row>
    <row r="40" s="1" customFormat="1" ht="7.5" customHeight="1" spans="1:8">
      <c r="A40" s="45"/>
      <c r="B40" s="72"/>
      <c r="C40" s="72"/>
      <c r="D40" s="73"/>
      <c r="E40" s="73"/>
      <c r="F40" s="73"/>
      <c r="G40" s="45"/>
      <c r="H40" s="45"/>
    </row>
  </sheetData>
  <mergeCells count="10">
    <mergeCell ref="A2:F2"/>
    <mergeCell ref="A4:B4"/>
    <mergeCell ref="C4:F4"/>
    <mergeCell ref="D5:F5"/>
    <mergeCell ref="A5:A7"/>
    <mergeCell ref="B5:B7"/>
    <mergeCell ref="C5:C7"/>
    <mergeCell ref="D6:D7"/>
    <mergeCell ref="E6:E7"/>
    <mergeCell ref="F6:F7"/>
  </mergeCells>
  <pageMargins left="0.75" right="0.75" top="1" bottom="1" header="0.5" footer="0.5"/>
  <pageSetup paperSize="9" scale="6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A1"/>
    </sheetView>
  </sheetViews>
  <sheetFormatPr defaultColWidth="9" defaultRowHeight="13.5" outlineLevelCol="7"/>
  <cols>
    <col min="1" max="1" width="11.4333333333333" customWidth="1"/>
    <col min="2" max="2" width="27.625" customWidth="1"/>
    <col min="3" max="3" width="16.125" customWidth="1"/>
    <col min="4" max="4" width="14.875" customWidth="1"/>
    <col min="5" max="5" width="13.5" customWidth="1"/>
    <col min="6" max="6" width="16" customWidth="1"/>
    <col min="7" max="7" width="17.75" customWidth="1"/>
    <col min="8" max="8" width="24.375" customWidth="1"/>
  </cols>
  <sheetData>
    <row r="1" ht="29" customHeight="1" spans="1:1">
      <c r="A1" s="17" t="s">
        <v>100</v>
      </c>
    </row>
    <row r="2" s="14" customFormat="1" ht="20.25" spans="1:8">
      <c r="A2" s="18" t="s">
        <v>101</v>
      </c>
      <c r="B2" s="19"/>
      <c r="C2" s="20"/>
      <c r="D2" s="20"/>
      <c r="E2" s="20"/>
      <c r="F2" s="20"/>
      <c r="G2" s="20"/>
      <c r="H2" s="21"/>
    </row>
    <row r="3" s="14" customFormat="1" ht="22.5" spans="1:8">
      <c r="A3" s="22"/>
      <c r="B3" s="22"/>
      <c r="C3" s="22"/>
      <c r="D3" s="22"/>
      <c r="E3" s="22"/>
      <c r="F3" s="22"/>
      <c r="G3" s="22"/>
      <c r="H3" s="23" t="s">
        <v>2</v>
      </c>
    </row>
    <row r="4" s="15" customFormat="1" ht="34" customHeight="1" spans="1:8">
      <c r="A4" s="24" t="s">
        <v>102</v>
      </c>
      <c r="B4" s="24" t="s">
        <v>47</v>
      </c>
      <c r="C4" s="24" t="s">
        <v>103</v>
      </c>
      <c r="D4" s="24" t="s">
        <v>104</v>
      </c>
      <c r="E4" s="25"/>
      <c r="F4" s="25"/>
      <c r="G4" s="25"/>
      <c r="H4" s="25"/>
    </row>
    <row r="5" s="15" customFormat="1" ht="25" customHeight="1" spans="1:8">
      <c r="A5" s="26"/>
      <c r="B5" s="26"/>
      <c r="C5" s="26"/>
      <c r="D5" s="27" t="s">
        <v>6</v>
      </c>
      <c r="E5" s="27" t="s">
        <v>105</v>
      </c>
      <c r="F5" s="27" t="s">
        <v>106</v>
      </c>
      <c r="G5" s="27" t="s">
        <v>107</v>
      </c>
      <c r="H5" s="26"/>
    </row>
    <row r="6" s="15" customFormat="1" ht="28.5" spans="1:8">
      <c r="A6" s="26"/>
      <c r="B6" s="26"/>
      <c r="C6" s="26"/>
      <c r="D6" s="26"/>
      <c r="E6" s="26"/>
      <c r="F6" s="26"/>
      <c r="G6" s="27" t="s">
        <v>108</v>
      </c>
      <c r="H6" s="27" t="s">
        <v>109</v>
      </c>
    </row>
    <row r="7" s="16" customFormat="1" ht="31" customHeight="1" spans="1:8">
      <c r="A7" s="28" t="s">
        <v>6</v>
      </c>
      <c r="B7" s="29"/>
      <c r="C7" s="30"/>
      <c r="D7" s="30">
        <f>D8</f>
        <v>1890000</v>
      </c>
      <c r="E7" s="30"/>
      <c r="F7" s="30">
        <f>F8</f>
        <v>1240000</v>
      </c>
      <c r="G7" s="30">
        <f>G8</f>
        <v>650000</v>
      </c>
      <c r="H7" s="30"/>
    </row>
    <row r="8" s="16" customFormat="1" ht="29" customHeight="1" spans="1:8">
      <c r="A8" s="28" t="s">
        <v>110</v>
      </c>
      <c r="B8" s="31"/>
      <c r="C8" s="30"/>
      <c r="D8" s="30">
        <f>SUM(D9:D10)</f>
        <v>1890000</v>
      </c>
      <c r="E8" s="30"/>
      <c r="F8" s="30">
        <f>SUM(F9:F10)</f>
        <v>1240000</v>
      </c>
      <c r="G8" s="30">
        <f>SUM(G9:G10)</f>
        <v>650000</v>
      </c>
      <c r="H8" s="30"/>
    </row>
    <row r="9" s="16" customFormat="1" ht="48" customHeight="1" spans="1:8">
      <c r="A9" s="32">
        <v>411593</v>
      </c>
      <c r="B9" s="33" t="s">
        <v>50</v>
      </c>
      <c r="C9" s="32" t="s">
        <v>106</v>
      </c>
      <c r="D9" s="34">
        <v>1240000</v>
      </c>
      <c r="E9" s="34"/>
      <c r="F9" s="34">
        <v>1240000</v>
      </c>
      <c r="G9" s="34"/>
      <c r="H9" s="34"/>
    </row>
    <row r="10" s="16" customFormat="1" ht="51" customHeight="1" spans="1:8">
      <c r="A10" s="32" t="s">
        <v>111</v>
      </c>
      <c r="B10" s="35"/>
      <c r="C10" s="32" t="s">
        <v>108</v>
      </c>
      <c r="D10" s="34">
        <v>650000</v>
      </c>
      <c r="E10" s="34"/>
      <c r="F10" s="34"/>
      <c r="G10" s="34">
        <v>650000</v>
      </c>
      <c r="H10" s="34"/>
    </row>
  </sheetData>
  <mergeCells count="12">
    <mergeCell ref="A2:H2"/>
    <mergeCell ref="D4:H4"/>
    <mergeCell ref="G5:H5"/>
    <mergeCell ref="A7:B7"/>
    <mergeCell ref="A4:A6"/>
    <mergeCell ref="A9:A10"/>
    <mergeCell ref="B4:B6"/>
    <mergeCell ref="B9:B10"/>
    <mergeCell ref="C4:C6"/>
    <mergeCell ref="D5:D6"/>
    <mergeCell ref="E5:E6"/>
    <mergeCell ref="F5:F6"/>
  </mergeCells>
  <printOptions horizontalCentered="1" verticalCentered="1"/>
  <pageMargins left="0" right="0" top="0" bottom="3.07083333333333" header="0.196527777777778" footer="0"/>
  <pageSetup paperSize="9" orientation="landscape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workbookViewId="0">
      <selection activeCell="D29" sqref="D29"/>
    </sheetView>
  </sheetViews>
  <sheetFormatPr defaultColWidth="9" defaultRowHeight="13.5" outlineLevelRow="6"/>
  <cols>
    <col min="1" max="1" width="18.875" style="1" customWidth="1"/>
    <col min="2" max="2" width="21.5" style="1" customWidth="1"/>
    <col min="3" max="3" width="18.75" style="1" customWidth="1"/>
    <col min="4" max="5" width="17.375" style="1" customWidth="1"/>
    <col min="6" max="6" width="20" style="1" customWidth="1"/>
    <col min="7" max="7" width="15.875" style="1" customWidth="1"/>
    <col min="8" max="9" width="17.375" style="1" customWidth="1"/>
    <col min="10" max="10" width="13.875" style="1" customWidth="1"/>
    <col min="11" max="16376" width="9" style="1"/>
  </cols>
  <sheetData>
    <row r="1" s="1" customFormat="1" ht="29.25" customHeight="1" spans="1:12">
      <c r="A1" s="2" t="s">
        <v>112</v>
      </c>
      <c r="B1" s="3"/>
      <c r="C1" s="3"/>
      <c r="D1" s="3"/>
      <c r="E1" s="3"/>
      <c r="F1" s="3"/>
      <c r="G1" s="3"/>
      <c r="H1" s="3"/>
      <c r="I1" s="3"/>
      <c r="J1" s="3"/>
      <c r="K1" s="12"/>
      <c r="L1" s="12"/>
    </row>
    <row r="2" s="1" customFormat="1" ht="15.75" customHeight="1" spans="1:12">
      <c r="A2" s="4"/>
      <c r="B2" s="4"/>
      <c r="C2" s="4"/>
      <c r="D2" s="4"/>
      <c r="E2" s="4"/>
      <c r="F2" s="4"/>
      <c r="G2" s="4"/>
      <c r="H2" s="4"/>
      <c r="I2" s="13" t="s">
        <v>2</v>
      </c>
      <c r="J2" s="13"/>
      <c r="K2" s="12"/>
      <c r="L2" s="12"/>
    </row>
    <row r="3" s="1" customFormat="1" ht="16.5" customHeight="1" spans="1:10">
      <c r="A3" s="5" t="s">
        <v>46</v>
      </c>
      <c r="B3" s="5" t="s">
        <v>47</v>
      </c>
      <c r="C3" s="5" t="s">
        <v>113</v>
      </c>
      <c r="D3" s="6" t="s">
        <v>54</v>
      </c>
      <c r="E3" s="7"/>
      <c r="F3" s="8"/>
      <c r="G3" s="6" t="s">
        <v>55</v>
      </c>
      <c r="H3" s="7"/>
      <c r="I3" s="7"/>
      <c r="J3" s="8"/>
    </row>
    <row r="4" s="1" customFormat="1" ht="46" customHeight="1" spans="1:10">
      <c r="A4" s="5"/>
      <c r="B4" s="5"/>
      <c r="C4" s="5"/>
      <c r="D4" s="5" t="s">
        <v>57</v>
      </c>
      <c r="E4" s="5" t="s">
        <v>59</v>
      </c>
      <c r="F4" s="5" t="s">
        <v>114</v>
      </c>
      <c r="G4" s="5" t="s">
        <v>115</v>
      </c>
      <c r="H4" s="5" t="s">
        <v>116</v>
      </c>
      <c r="I4" s="5" t="s">
        <v>117</v>
      </c>
      <c r="J4" s="5" t="s">
        <v>118</v>
      </c>
    </row>
    <row r="5" s="1" customFormat="1" ht="66" customHeight="1" spans="1:10">
      <c r="A5" s="9">
        <v>101917</v>
      </c>
      <c r="B5" s="9" t="s">
        <v>119</v>
      </c>
      <c r="C5" s="10">
        <v>870000</v>
      </c>
      <c r="D5" s="10"/>
      <c r="E5" s="10"/>
      <c r="F5" s="10"/>
      <c r="G5" s="10"/>
      <c r="H5" s="10">
        <v>870000</v>
      </c>
      <c r="I5" s="10"/>
      <c r="J5" s="10"/>
    </row>
    <row r="6" s="1" customFormat="1" ht="7.5" customHeight="1" spans="1:10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="1" customFormat="1" ht="7.5" customHeight="1" spans="1:10">
      <c r="A7" s="12"/>
      <c r="B7" s="12"/>
      <c r="C7" s="12"/>
      <c r="D7" s="12"/>
      <c r="E7" s="12"/>
      <c r="F7" s="12"/>
      <c r="G7" s="12"/>
      <c r="H7" s="12"/>
      <c r="I7" s="12"/>
      <c r="J7" s="12"/>
    </row>
  </sheetData>
  <mergeCells count="6">
    <mergeCell ref="A1:J1"/>
    <mergeCell ref="D3:F3"/>
    <mergeCell ref="G3:J3"/>
    <mergeCell ref="A3:A4"/>
    <mergeCell ref="B3:B4"/>
    <mergeCell ref="C3:C4"/>
  </mergeCells>
  <pageMargins left="0.75" right="0.75" top="1" bottom="1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部门收支总体情况表1</vt:lpstr>
      <vt:lpstr>2022年部门收入总体情况表2</vt:lpstr>
      <vt:lpstr>2022年部门支出总体情况表3</vt:lpstr>
      <vt:lpstr>财政拨款收支总体情况表4</vt:lpstr>
      <vt:lpstr>一般公共预算“三公”经费支出情况表5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cp:lastPrinted>2017-08-23T09:56:00Z</cp:lastPrinted>
  <dcterms:modified xsi:type="dcterms:W3CDTF">2023-03-07T09:04:03Z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0F3B05E97F5D479795E3038CE84BA6B3</vt:lpwstr>
  </property>
</Properties>
</file>