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<sst xmlns="http://schemas.openxmlformats.org/spreadsheetml/2006/main" count="41" uniqueCount="38">
  <si>
    <t>2022年新县社会保险基金收入预算表（按支出功能分类）</t>
  </si>
  <si>
    <t>单位：万元</t>
  </si>
  <si>
    <t>收入预算科目</t>
  </si>
  <si>
    <t>2022年收入预计数</t>
  </si>
  <si>
    <t>收入预计总计</t>
  </si>
  <si>
    <t>本年收入合计</t>
  </si>
  <si>
    <t>上年结余合计</t>
  </si>
  <si>
    <t>合计</t>
  </si>
  <si>
    <t>单位缴费</t>
  </si>
  <si>
    <t>上级补助</t>
  </si>
  <si>
    <t>本级安排</t>
  </si>
  <si>
    <t>其他</t>
  </si>
  <si>
    <t>社会保险基金预算收入总计</t>
  </si>
  <si>
    <t>一、市级统筹社会保险基金收入合计</t>
  </si>
  <si>
    <t>（一）基本养老保险基金收入小计（企业职工）</t>
  </si>
  <si>
    <t>1、基本养老保险费收入</t>
  </si>
  <si>
    <t>2、基本养老保险基金财政补贴收入</t>
  </si>
  <si>
    <t>3、其他基本养老保险基金收入</t>
  </si>
  <si>
    <t>（二）基本医疗保险基金收入小计（城镇职工）</t>
  </si>
  <si>
    <t>1、基本医疗保险费收入</t>
  </si>
  <si>
    <t>2、基本医疗保险基金财政补贴收入</t>
  </si>
  <si>
    <t>3、其他基本医疗保险基金收入</t>
  </si>
  <si>
    <t>（三）城镇居民基本医疗保险基金收入小计</t>
  </si>
  <si>
    <t>（四）工伤保险基金收入小计</t>
  </si>
  <si>
    <t>1、工伤保险费收入</t>
  </si>
  <si>
    <t>2、工伤保险基金财政补贴收入</t>
  </si>
  <si>
    <t>3、其他工伤保险基金收入</t>
  </si>
  <si>
    <t>（五）生育保险基金收入小计</t>
  </si>
  <si>
    <t>1、生育保险费收入</t>
  </si>
  <si>
    <t>2、生育保险基金财政补贴收入</t>
  </si>
  <si>
    <t>3、其他生育保险基金收入</t>
  </si>
  <si>
    <t>（六）失业保险基金收入小计</t>
  </si>
  <si>
    <t>1、失业保险费收入</t>
  </si>
  <si>
    <t>2、失业保险基金财政补贴收入</t>
  </si>
  <si>
    <t>3、其他失业保险基金收入</t>
  </si>
  <si>
    <t>二、县级统筹社会保险基金收入合计</t>
  </si>
  <si>
    <t>（一）基本养老保险基金收入小计（事业单位）</t>
  </si>
  <si>
    <t>（二）城乡居民基本养老保险基金收入小计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</si>
</sst>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8" borderId="4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9" fillId="12" borderId="3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1" fillId="0" borderId="0" xfId="0" applyFont="1" applyFill="1" applyAlignment="1"/>
    <xf numFmtId="0" fontId="1" fillId="2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3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49" fontId="1" fillId="2" borderId="1" xfId="49" applyNumberFormat="1" applyFont="1" applyFill="1" applyBorder="1" applyAlignment="1">
      <alignment horizontal="center" vertical="center" wrapText="1"/>
    </xf>
    <xf numFmtId="0" fontId="1" fillId="2" borderId="1" xfId="49" applyNumberFormat="1" applyFont="1" applyFill="1" applyBorder="1" applyAlignment="1">
      <alignment horizontal="center" vertical="center" wrapText="1"/>
    </xf>
    <xf numFmtId="0" fontId="4" fillId="2" borderId="1" xfId="49" applyNumberFormat="1" applyFont="1" applyFill="1" applyBorder="1" applyAlignment="1">
      <alignment horizontal="center" vertical="center" wrapText="1"/>
    </xf>
    <xf numFmtId="0" fontId="1" fillId="2" borderId="2" xfId="49" applyNumberFormat="1" applyFont="1" applyFill="1" applyBorder="1" applyAlignment="1">
      <alignment horizontal="center" vertical="center" wrapText="1"/>
    </xf>
    <xf numFmtId="0" fontId="4" fillId="2" borderId="2" xfId="49" applyNumberFormat="1" applyFont="1" applyFill="1" applyBorder="1" applyAlignment="1">
      <alignment horizontal="center" vertical="center" wrapText="1"/>
    </xf>
    <xf numFmtId="49" fontId="3" fillId="2" borderId="1" xfId="49" applyNumberFormat="1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vertical="center"/>
    </xf>
    <xf numFmtId="49" fontId="3" fillId="2" borderId="1" xfId="49" applyNumberFormat="1" applyFont="1" applyFill="1" applyBorder="1" applyAlignment="1" applyProtection="1">
      <alignment horizontal="left" vertical="center" indent="1"/>
    </xf>
    <xf numFmtId="49" fontId="4" fillId="2" borderId="1" xfId="49" applyNumberFormat="1" applyFont="1" applyFill="1" applyBorder="1" applyAlignment="1">
      <alignment horizontal="left" vertical="center" indent="2"/>
    </xf>
    <xf numFmtId="3" fontId="1" fillId="2" borderId="1" xfId="0" applyNumberFormat="1" applyFont="1" applyFill="1" applyBorder="1" applyAlignment="1" applyProtection="1">
      <alignment horizontal="left" vertical="center" indent="3"/>
    </xf>
    <xf numFmtId="0" fontId="5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3" fontId="1" fillId="2" borderId="1" xfId="0" applyNumberFormat="1" applyFont="1" applyFill="1" applyBorder="1" applyAlignment="1" applyProtection="1">
      <alignment horizontal="left" vertical="center" indent="2"/>
    </xf>
    <xf numFmtId="0" fontId="5" fillId="2" borderId="0" xfId="0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exceltmp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tabSelected="1" workbookViewId="0">
      <selection activeCell="K9" sqref="K9"/>
    </sheetView>
  </sheetViews>
  <sheetFormatPr defaultColWidth="9" defaultRowHeight="14.4" outlineLevelCol="7"/>
  <cols>
    <col min="1" max="1" width="60.1111111111111" style="1" customWidth="1"/>
    <col min="2" max="3" width="9" style="1"/>
    <col min="4" max="6" width="9.77777777777778" style="1" customWidth="1"/>
    <col min="7" max="16384" width="9" style="1"/>
  </cols>
  <sheetData>
    <row r="1" s="1" customFormat="1" ht="46.8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22.8" customHeight="1" spans="1:8">
      <c r="A2" s="4"/>
      <c r="B2" s="1"/>
      <c r="C2" s="5"/>
      <c r="D2" s="5"/>
      <c r="E2" s="5"/>
      <c r="F2" s="5"/>
      <c r="G2" s="6" t="s">
        <v>1</v>
      </c>
      <c r="H2" s="6"/>
    </row>
    <row r="3" s="2" customFormat="1" ht="23.4" customHeight="1" spans="1:8">
      <c r="A3" s="7" t="s">
        <v>2</v>
      </c>
      <c r="B3" s="8" t="s">
        <v>3</v>
      </c>
      <c r="C3" s="8"/>
      <c r="D3" s="8"/>
      <c r="E3" s="8"/>
      <c r="F3" s="8"/>
      <c r="G3" s="8"/>
      <c r="H3" s="8"/>
    </row>
    <row r="4" s="2" customFormat="1" ht="23.4" customHeight="1" spans="1:8">
      <c r="A4" s="7"/>
      <c r="B4" s="8" t="s">
        <v>4</v>
      </c>
      <c r="C4" s="8" t="s">
        <v>5</v>
      </c>
      <c r="D4" s="8"/>
      <c r="E4" s="8"/>
      <c r="F4" s="8"/>
      <c r="G4" s="8"/>
      <c r="H4" s="9" t="s">
        <v>6</v>
      </c>
    </row>
    <row r="5" s="2" customFormat="1" ht="23.4" customHeight="1" spans="1:8">
      <c r="A5" s="7"/>
      <c r="B5" s="10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1"/>
    </row>
    <row r="6" s="2" customFormat="1" ht="27" customHeight="1" spans="1:8">
      <c r="A6" s="12" t="s">
        <v>12</v>
      </c>
      <c r="B6" s="13">
        <f t="shared" ref="B6:B34" si="0">SUM(C6,H6)</f>
        <v>174145</v>
      </c>
      <c r="C6" s="13">
        <f t="shared" ref="C6:C34" si="1">SUM(D6:G6)</f>
        <v>97967</v>
      </c>
      <c r="D6" s="13">
        <f t="shared" ref="D6:H6" si="2">SUM(D7,D29)</f>
        <v>35969</v>
      </c>
      <c r="E6" s="13">
        <f t="shared" si="2"/>
        <v>35000</v>
      </c>
      <c r="F6" s="13">
        <f t="shared" si="2"/>
        <v>14375</v>
      </c>
      <c r="G6" s="13">
        <f t="shared" si="2"/>
        <v>12623</v>
      </c>
      <c r="H6" s="13">
        <f t="shared" si="2"/>
        <v>76178</v>
      </c>
    </row>
    <row r="7" s="2" customFormat="1" ht="27" customHeight="1" spans="1:8">
      <c r="A7" s="14" t="s">
        <v>13</v>
      </c>
      <c r="B7" s="13">
        <f t="shared" si="0"/>
        <v>107158</v>
      </c>
      <c r="C7" s="13">
        <f t="shared" si="1"/>
        <v>62322</v>
      </c>
      <c r="D7" s="13">
        <f t="shared" ref="D7:H7" si="3">SUM(D8,D12,D16:D17,D21,D25)</f>
        <v>20226</v>
      </c>
      <c r="E7" s="13">
        <f t="shared" si="3"/>
        <v>24805</v>
      </c>
      <c r="F7" s="13">
        <f t="shared" si="3"/>
        <v>5662</v>
      </c>
      <c r="G7" s="13">
        <f t="shared" si="3"/>
        <v>11629</v>
      </c>
      <c r="H7" s="13">
        <f t="shared" si="3"/>
        <v>44836</v>
      </c>
    </row>
    <row r="8" s="2" customFormat="1" ht="27" customHeight="1" spans="1:8">
      <c r="A8" s="15" t="s">
        <v>14</v>
      </c>
      <c r="B8" s="13">
        <f t="shared" si="0"/>
        <v>26994</v>
      </c>
      <c r="C8" s="13">
        <f t="shared" si="1"/>
        <v>22989</v>
      </c>
      <c r="D8" s="13">
        <f t="shared" ref="D8:H8" si="4">SUM(D9:D11)</f>
        <v>11473</v>
      </c>
      <c r="E8" s="13">
        <f t="shared" si="4"/>
        <v>6910</v>
      </c>
      <c r="F8" s="13">
        <f t="shared" si="4"/>
        <v>4606</v>
      </c>
      <c r="G8" s="13">
        <f t="shared" si="4"/>
        <v>0</v>
      </c>
      <c r="H8" s="13">
        <f t="shared" si="4"/>
        <v>4005</v>
      </c>
    </row>
    <row r="9" s="2" customFormat="1" ht="27" customHeight="1" spans="1:8">
      <c r="A9" s="16" t="s">
        <v>15</v>
      </c>
      <c r="B9" s="13">
        <f t="shared" si="0"/>
        <v>11473</v>
      </c>
      <c r="C9" s="13">
        <f t="shared" si="1"/>
        <v>11473</v>
      </c>
      <c r="D9" s="17">
        <v>11473</v>
      </c>
      <c r="E9" s="17"/>
      <c r="F9" s="17"/>
      <c r="G9" s="13"/>
      <c r="H9" s="13"/>
    </row>
    <row r="10" s="2" customFormat="1" ht="27" customHeight="1" spans="1:8">
      <c r="A10" s="16" t="s">
        <v>16</v>
      </c>
      <c r="B10" s="13">
        <f t="shared" si="0"/>
        <v>11516</v>
      </c>
      <c r="C10" s="13">
        <f t="shared" si="1"/>
        <v>11516</v>
      </c>
      <c r="D10" s="17"/>
      <c r="E10" s="17">
        <v>6910</v>
      </c>
      <c r="F10" s="17">
        <v>4606</v>
      </c>
      <c r="G10" s="13"/>
      <c r="H10" s="13"/>
    </row>
    <row r="11" s="2" customFormat="1" ht="27" customHeight="1" spans="1:8">
      <c r="A11" s="16" t="s">
        <v>17</v>
      </c>
      <c r="B11" s="13">
        <f t="shared" si="0"/>
        <v>4005</v>
      </c>
      <c r="C11" s="13">
        <f t="shared" si="1"/>
        <v>0</v>
      </c>
      <c r="D11" s="13"/>
      <c r="E11" s="13"/>
      <c r="F11" s="13"/>
      <c r="G11" s="13"/>
      <c r="H11" s="13">
        <v>4005</v>
      </c>
    </row>
    <row r="12" s="2" customFormat="1" ht="27" customHeight="1" spans="1:8">
      <c r="A12" s="15" t="s">
        <v>18</v>
      </c>
      <c r="B12" s="13">
        <f t="shared" si="0"/>
        <v>27093</v>
      </c>
      <c r="C12" s="13">
        <f t="shared" si="1"/>
        <v>9590</v>
      </c>
      <c r="D12" s="13">
        <f t="shared" ref="D12:H12" si="5">SUM(D13:D15)</f>
        <v>7849</v>
      </c>
      <c r="E12" s="13">
        <f t="shared" si="5"/>
        <v>0</v>
      </c>
      <c r="F12" s="13">
        <f t="shared" si="5"/>
        <v>0</v>
      </c>
      <c r="G12" s="13">
        <f t="shared" si="5"/>
        <v>1741</v>
      </c>
      <c r="H12" s="13">
        <f t="shared" si="5"/>
        <v>17503</v>
      </c>
    </row>
    <row r="13" s="2" customFormat="1" ht="27" customHeight="1" spans="1:8">
      <c r="A13" s="16" t="s">
        <v>19</v>
      </c>
      <c r="B13" s="13">
        <f t="shared" si="0"/>
        <v>22909</v>
      </c>
      <c r="C13" s="13">
        <f t="shared" si="1"/>
        <v>7849</v>
      </c>
      <c r="D13" s="17">
        <v>7849</v>
      </c>
      <c r="E13" s="17"/>
      <c r="F13" s="17"/>
      <c r="G13" s="17"/>
      <c r="H13" s="18">
        <v>15060</v>
      </c>
    </row>
    <row r="14" s="2" customFormat="1" ht="27" customHeight="1" spans="1:8">
      <c r="A14" s="16" t="s">
        <v>20</v>
      </c>
      <c r="B14" s="13">
        <f t="shared" si="0"/>
        <v>0</v>
      </c>
      <c r="C14" s="13">
        <f t="shared" si="1"/>
        <v>0</v>
      </c>
      <c r="D14" s="17"/>
      <c r="E14" s="17"/>
      <c r="F14" s="17"/>
      <c r="G14" s="17"/>
      <c r="H14" s="18"/>
    </row>
    <row r="15" s="2" customFormat="1" ht="27" customHeight="1" spans="1:8">
      <c r="A15" s="16" t="s">
        <v>21</v>
      </c>
      <c r="B15" s="13">
        <f t="shared" si="0"/>
        <v>4184</v>
      </c>
      <c r="C15" s="13">
        <f t="shared" si="1"/>
        <v>1741</v>
      </c>
      <c r="D15" s="17"/>
      <c r="E15" s="17"/>
      <c r="F15" s="17"/>
      <c r="G15" s="17">
        <v>1741</v>
      </c>
      <c r="H15" s="18">
        <v>2443</v>
      </c>
    </row>
    <row r="16" s="2" customFormat="1" ht="27" customHeight="1" spans="1:8">
      <c r="A16" s="15" t="s">
        <v>22</v>
      </c>
      <c r="B16" s="13">
        <f t="shared" si="0"/>
        <v>51828</v>
      </c>
      <c r="C16" s="13">
        <f t="shared" si="1"/>
        <v>28738</v>
      </c>
      <c r="D16" s="17"/>
      <c r="E16" s="17">
        <v>17794</v>
      </c>
      <c r="F16" s="17">
        <v>1056</v>
      </c>
      <c r="G16" s="17">
        <v>9888</v>
      </c>
      <c r="H16" s="18">
        <v>23090</v>
      </c>
    </row>
    <row r="17" s="2" customFormat="1" ht="27" customHeight="1" spans="1:8">
      <c r="A17" s="15" t="s">
        <v>23</v>
      </c>
      <c r="B17" s="13">
        <f t="shared" si="0"/>
        <v>434</v>
      </c>
      <c r="C17" s="13">
        <f t="shared" si="1"/>
        <v>274</v>
      </c>
      <c r="D17" s="13">
        <f t="shared" ref="D17:H17" si="6">SUM(D18:D20)</f>
        <v>174</v>
      </c>
      <c r="E17" s="13">
        <f t="shared" si="6"/>
        <v>100</v>
      </c>
      <c r="F17" s="13">
        <f t="shared" si="6"/>
        <v>0</v>
      </c>
      <c r="G17" s="13">
        <f t="shared" si="6"/>
        <v>0</v>
      </c>
      <c r="H17" s="13">
        <f t="shared" si="6"/>
        <v>160</v>
      </c>
    </row>
    <row r="18" s="2" customFormat="1" ht="27" customHeight="1" spans="1:8">
      <c r="A18" s="16" t="s">
        <v>24</v>
      </c>
      <c r="B18" s="13">
        <f t="shared" si="0"/>
        <v>174</v>
      </c>
      <c r="C18" s="13">
        <f t="shared" si="1"/>
        <v>174</v>
      </c>
      <c r="D18" s="17">
        <v>174</v>
      </c>
      <c r="E18" s="17"/>
      <c r="F18" s="13"/>
      <c r="G18" s="13"/>
      <c r="H18" s="13"/>
    </row>
    <row r="19" s="2" customFormat="1" ht="27" customHeight="1" spans="1:8">
      <c r="A19" s="16" t="s">
        <v>25</v>
      </c>
      <c r="B19" s="13">
        <f t="shared" si="0"/>
        <v>100</v>
      </c>
      <c r="C19" s="13">
        <f t="shared" si="1"/>
        <v>100</v>
      </c>
      <c r="D19" s="17"/>
      <c r="E19" s="17">
        <v>100</v>
      </c>
      <c r="F19" s="13"/>
      <c r="G19" s="13"/>
      <c r="H19" s="13"/>
    </row>
    <row r="20" s="2" customFormat="1" ht="27" customHeight="1" spans="1:8">
      <c r="A20" s="16" t="s">
        <v>26</v>
      </c>
      <c r="B20" s="13">
        <f t="shared" si="0"/>
        <v>160</v>
      </c>
      <c r="C20" s="13">
        <f t="shared" si="1"/>
        <v>0</v>
      </c>
      <c r="D20" s="13"/>
      <c r="E20" s="13"/>
      <c r="F20" s="13"/>
      <c r="G20" s="13"/>
      <c r="H20" s="13">
        <v>160</v>
      </c>
    </row>
    <row r="21" s="2" customFormat="1" ht="27" customHeight="1" spans="1:8">
      <c r="A21" s="15" t="s">
        <v>27</v>
      </c>
      <c r="B21" s="13">
        <f t="shared" si="0"/>
        <v>0</v>
      </c>
      <c r="C21" s="13">
        <f t="shared" si="1"/>
        <v>0</v>
      </c>
      <c r="D21" s="13">
        <f t="shared" ref="D21:H21" si="7">SUM(D22:D24)</f>
        <v>0</v>
      </c>
      <c r="E21" s="13">
        <f t="shared" si="7"/>
        <v>0</v>
      </c>
      <c r="F21" s="13">
        <f t="shared" si="7"/>
        <v>0</v>
      </c>
      <c r="G21" s="13">
        <f t="shared" si="7"/>
        <v>0</v>
      </c>
      <c r="H21" s="13">
        <f t="shared" si="7"/>
        <v>0</v>
      </c>
    </row>
    <row r="22" s="2" customFormat="1" ht="27" customHeight="1" spans="1:8">
      <c r="A22" s="16" t="s">
        <v>28</v>
      </c>
      <c r="B22" s="13">
        <f t="shared" si="0"/>
        <v>0</v>
      </c>
      <c r="C22" s="13">
        <f t="shared" si="1"/>
        <v>0</v>
      </c>
      <c r="D22" s="13"/>
      <c r="E22" s="13"/>
      <c r="F22" s="13"/>
      <c r="G22" s="13"/>
      <c r="H22" s="13"/>
    </row>
    <row r="23" s="2" customFormat="1" ht="27" customHeight="1" spans="1:8">
      <c r="A23" s="16" t="s">
        <v>29</v>
      </c>
      <c r="B23" s="13">
        <f t="shared" si="0"/>
        <v>0</v>
      </c>
      <c r="C23" s="13">
        <f t="shared" si="1"/>
        <v>0</v>
      </c>
      <c r="D23" s="13"/>
      <c r="E23" s="13"/>
      <c r="F23" s="13"/>
      <c r="G23" s="13"/>
      <c r="H23" s="13"/>
    </row>
    <row r="24" s="2" customFormat="1" ht="27" customHeight="1" spans="1:8">
      <c r="A24" s="16" t="s">
        <v>30</v>
      </c>
      <c r="B24" s="13">
        <f t="shared" si="0"/>
        <v>0</v>
      </c>
      <c r="C24" s="13">
        <f t="shared" si="1"/>
        <v>0</v>
      </c>
      <c r="D24" s="13"/>
      <c r="E24" s="13"/>
      <c r="F24" s="13"/>
      <c r="G24" s="13"/>
      <c r="H24" s="13"/>
    </row>
    <row r="25" s="2" customFormat="1" ht="27" customHeight="1" spans="1:8">
      <c r="A25" s="15" t="s">
        <v>31</v>
      </c>
      <c r="B25" s="13">
        <f t="shared" si="0"/>
        <v>809</v>
      </c>
      <c r="C25" s="13">
        <f t="shared" si="1"/>
        <v>731</v>
      </c>
      <c r="D25" s="13">
        <f t="shared" ref="D25:H25" si="8">SUM(D26:D28)</f>
        <v>730</v>
      </c>
      <c r="E25" s="13">
        <f t="shared" si="8"/>
        <v>1</v>
      </c>
      <c r="F25" s="13">
        <f t="shared" si="8"/>
        <v>0</v>
      </c>
      <c r="G25" s="13">
        <f t="shared" si="8"/>
        <v>0</v>
      </c>
      <c r="H25" s="13">
        <f t="shared" si="8"/>
        <v>78</v>
      </c>
    </row>
    <row r="26" s="2" customFormat="1" ht="27" customHeight="1" spans="1:8">
      <c r="A26" s="16" t="s">
        <v>32</v>
      </c>
      <c r="B26" s="13">
        <f t="shared" si="0"/>
        <v>731</v>
      </c>
      <c r="C26" s="13">
        <f t="shared" si="1"/>
        <v>731</v>
      </c>
      <c r="D26" s="17">
        <v>730</v>
      </c>
      <c r="E26" s="17">
        <v>1</v>
      </c>
      <c r="F26" s="13"/>
      <c r="G26" s="13"/>
      <c r="H26" s="13"/>
    </row>
    <row r="27" s="2" customFormat="1" ht="27" customHeight="1" spans="1:8">
      <c r="A27" s="16" t="s">
        <v>33</v>
      </c>
      <c r="B27" s="13">
        <f t="shared" si="0"/>
        <v>0</v>
      </c>
      <c r="C27" s="13">
        <f t="shared" si="1"/>
        <v>0</v>
      </c>
      <c r="D27" s="13"/>
      <c r="E27" s="13"/>
      <c r="F27" s="13"/>
      <c r="G27" s="13"/>
      <c r="H27" s="13"/>
    </row>
    <row r="28" s="2" customFormat="1" ht="27" customHeight="1" spans="1:8">
      <c r="A28" s="16" t="s">
        <v>34</v>
      </c>
      <c r="B28" s="13">
        <f t="shared" si="0"/>
        <v>78</v>
      </c>
      <c r="C28" s="13">
        <f t="shared" si="1"/>
        <v>0</v>
      </c>
      <c r="D28" s="13"/>
      <c r="E28" s="13"/>
      <c r="F28" s="13"/>
      <c r="G28" s="13"/>
      <c r="H28" s="13">
        <v>78</v>
      </c>
    </row>
    <row r="29" s="2" customFormat="1" ht="27" customHeight="1" spans="1:8">
      <c r="A29" s="14" t="s">
        <v>35</v>
      </c>
      <c r="B29" s="13">
        <f t="shared" si="0"/>
        <v>66987</v>
      </c>
      <c r="C29" s="13">
        <f t="shared" si="1"/>
        <v>35645</v>
      </c>
      <c r="D29" s="13">
        <f t="shared" ref="D29:H29" si="9">SUM(D30,D34:D34)</f>
        <v>15743</v>
      </c>
      <c r="E29" s="13">
        <f t="shared" si="9"/>
        <v>10195</v>
      </c>
      <c r="F29" s="13">
        <f t="shared" si="9"/>
        <v>8713</v>
      </c>
      <c r="G29" s="13">
        <f t="shared" si="9"/>
        <v>994</v>
      </c>
      <c r="H29" s="13">
        <f t="shared" si="9"/>
        <v>31342</v>
      </c>
    </row>
    <row r="30" s="2" customFormat="1" ht="27" customHeight="1" spans="1:8">
      <c r="A30" s="19" t="s">
        <v>36</v>
      </c>
      <c r="B30" s="13">
        <f t="shared" si="0"/>
        <v>24100</v>
      </c>
      <c r="C30" s="13">
        <f t="shared" si="1"/>
        <v>24000</v>
      </c>
      <c r="D30" s="13">
        <f t="shared" ref="D30:H30" si="10">SUM(D31:D33)</f>
        <v>13000</v>
      </c>
      <c r="E30" s="13">
        <f t="shared" si="10"/>
        <v>3000</v>
      </c>
      <c r="F30" s="13">
        <f t="shared" si="10"/>
        <v>8000</v>
      </c>
      <c r="G30" s="13">
        <f t="shared" si="10"/>
        <v>0</v>
      </c>
      <c r="H30" s="13">
        <f t="shared" si="10"/>
        <v>100</v>
      </c>
    </row>
    <row r="31" s="2" customFormat="1" ht="27" customHeight="1" spans="1:8">
      <c r="A31" s="16" t="s">
        <v>15</v>
      </c>
      <c r="B31" s="13">
        <f t="shared" si="0"/>
        <v>13000</v>
      </c>
      <c r="C31" s="13">
        <f t="shared" si="1"/>
        <v>13000</v>
      </c>
      <c r="D31" s="20">
        <v>13000</v>
      </c>
      <c r="E31" s="17"/>
      <c r="F31" s="17"/>
      <c r="G31" s="17"/>
      <c r="H31" s="13"/>
    </row>
    <row r="32" s="2" customFormat="1" ht="27" customHeight="1" spans="1:8">
      <c r="A32" s="16" t="s">
        <v>16</v>
      </c>
      <c r="B32" s="13">
        <f t="shared" si="0"/>
        <v>11000</v>
      </c>
      <c r="C32" s="13">
        <f t="shared" si="1"/>
        <v>11000</v>
      </c>
      <c r="D32" s="17"/>
      <c r="E32" s="17">
        <v>3000</v>
      </c>
      <c r="F32" s="17">
        <v>8000</v>
      </c>
      <c r="G32" s="17"/>
      <c r="H32" s="13"/>
    </row>
    <row r="33" s="2" customFormat="1" ht="27" customHeight="1" spans="1:8">
      <c r="A33" s="16" t="s">
        <v>17</v>
      </c>
      <c r="B33" s="13">
        <f t="shared" si="0"/>
        <v>100</v>
      </c>
      <c r="C33" s="13">
        <f t="shared" si="1"/>
        <v>0</v>
      </c>
      <c r="D33" s="17"/>
      <c r="E33" s="17"/>
      <c r="F33" s="17"/>
      <c r="G33" s="17"/>
      <c r="H33" s="13">
        <v>100</v>
      </c>
    </row>
    <row r="34" s="2" customFormat="1" ht="27" customHeight="1" spans="1:8">
      <c r="A34" s="19" t="s">
        <v>37</v>
      </c>
      <c r="B34" s="13">
        <f t="shared" si="0"/>
        <v>42887</v>
      </c>
      <c r="C34" s="13">
        <f t="shared" si="1"/>
        <v>11645</v>
      </c>
      <c r="D34" s="17">
        <v>2743</v>
      </c>
      <c r="E34" s="17">
        <v>7195</v>
      </c>
      <c r="F34" s="17">
        <v>713</v>
      </c>
      <c r="G34" s="17">
        <v>994</v>
      </c>
      <c r="H34" s="13">
        <v>31242</v>
      </c>
    </row>
  </sheetData>
  <mergeCells count="7">
    <mergeCell ref="A1:H1"/>
    <mergeCell ref="G2:H2"/>
    <mergeCell ref="B3:H3"/>
    <mergeCell ref="C4:G4"/>
    <mergeCell ref="A3:A5"/>
    <mergeCell ref="B4:B5"/>
    <mergeCell ref="H4:H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2022-09-21T09:03:32Z</dcterms:created>
  <dcterms:modified xsi:type="dcterms:W3CDTF">2022-09-21T09:04:09Z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D7F563F24D72408CAE9EE3D7A8AF7224</vt:lpwstr>
  </property>
  <property fmtid="{D5CDD505-2E9C-101B-9397-08002B2CF9AE}" pid="3" name="KSOProductBuildVer">
    <vt:lpwstr>2052-11.1.0.12358</vt:lpwstr>
  </property>
</Properties>
</file>