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03D34586-8037-4DC0-A160-26DD2294131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 s="1"/>
  <c r="C26" i="1"/>
  <c r="B26" i="1" s="1"/>
  <c r="C25" i="1"/>
  <c r="B25" i="1" s="1"/>
  <c r="C24" i="1"/>
  <c r="B24" i="1" s="1"/>
  <c r="G23" i="1"/>
  <c r="G22" i="1" s="1"/>
  <c r="F23" i="1"/>
  <c r="F22" i="1" s="1"/>
  <c r="E23" i="1"/>
  <c r="E22" i="1" s="1"/>
  <c r="D23" i="1"/>
  <c r="C23" i="1" s="1"/>
  <c r="B23" i="1" s="1"/>
  <c r="H22" i="1"/>
  <c r="C21" i="1"/>
  <c r="B21" i="1"/>
  <c r="C20" i="1"/>
  <c r="B20" i="1" s="1"/>
  <c r="C19" i="1"/>
  <c r="B19" i="1" s="1"/>
  <c r="G18" i="1"/>
  <c r="F18" i="1"/>
  <c r="E18" i="1"/>
  <c r="C18" i="1" s="1"/>
  <c r="B18" i="1" s="1"/>
  <c r="D18" i="1"/>
  <c r="C17" i="1"/>
  <c r="B17" i="1"/>
  <c r="C16" i="1"/>
  <c r="B16" i="1" s="1"/>
  <c r="C15" i="1"/>
  <c r="B15" i="1" s="1"/>
  <c r="B14" i="1"/>
  <c r="G13" i="1"/>
  <c r="F13" i="1"/>
  <c r="E13" i="1"/>
  <c r="D13" i="1"/>
  <c r="C13" i="1" s="1"/>
  <c r="B13" i="1" s="1"/>
  <c r="C12" i="1"/>
  <c r="B12" i="1"/>
  <c r="C11" i="1"/>
  <c r="B11" i="1"/>
  <c r="C10" i="1"/>
  <c r="B10" i="1" s="1"/>
  <c r="G9" i="1"/>
  <c r="F9" i="1"/>
  <c r="E9" i="1"/>
  <c r="D9" i="1"/>
  <c r="D8" i="1" s="1"/>
  <c r="H8" i="1"/>
  <c r="G8" i="1"/>
  <c r="G7" i="1" s="1"/>
  <c r="C9" i="1" l="1"/>
  <c r="B9" i="1" s="1"/>
  <c r="H7" i="1"/>
  <c r="F8" i="1"/>
  <c r="E8" i="1"/>
  <c r="E7" i="1" s="1"/>
  <c r="F7" i="1"/>
  <c r="C8" i="1"/>
  <c r="B8" i="1" s="1"/>
  <c r="D22" i="1"/>
  <c r="C22" i="1" s="1"/>
  <c r="B22" i="1" s="1"/>
  <c r="D7" i="1" l="1"/>
  <c r="C7" i="1" s="1"/>
  <c r="B7" i="1" s="1"/>
</calcChain>
</file>

<file path=xl/sharedStrings.xml><?xml version="1.0" encoding="utf-8"?>
<sst xmlns="http://schemas.openxmlformats.org/spreadsheetml/2006/main" count="34" uniqueCount="31">
  <si>
    <t>单位：万元</t>
  </si>
  <si>
    <t>收入预算科目</t>
  </si>
  <si>
    <t>收入预计总计</t>
  </si>
  <si>
    <t>本年收入合计</t>
  </si>
  <si>
    <t>上年结余合计</t>
  </si>
  <si>
    <t>合计</t>
  </si>
  <si>
    <t>单位缴费</t>
  </si>
  <si>
    <t>上级补助</t>
  </si>
  <si>
    <t>本级安排</t>
  </si>
  <si>
    <t>其他</t>
  </si>
  <si>
    <t>社会保险基金预算收入总计</t>
  </si>
  <si>
    <t>一、市级统筹社会保险基金收入合计</t>
  </si>
  <si>
    <t>（一）基本养老保险基金收入小计（企业职工）</t>
  </si>
  <si>
    <t>1、基本养老保险费收入</t>
  </si>
  <si>
    <t>2、基本养老保险基金财政补贴收入</t>
  </si>
  <si>
    <t>3、其他基本养老保险基金收入</t>
  </si>
  <si>
    <t>（二）基本医疗保险基金收入小计（城镇职工）</t>
  </si>
  <si>
    <t>1、基本医疗保险费收入</t>
  </si>
  <si>
    <t>2、基本医疗保险基金财政补贴收入</t>
  </si>
  <si>
    <t>3、其他基本医疗保险基金收入</t>
  </si>
  <si>
    <t>（三）城镇居民基本医疗保险基金收入小计</t>
  </si>
  <si>
    <t>（四）工伤保险基金收入小计</t>
  </si>
  <si>
    <t>1、工伤保险费收入</t>
  </si>
  <si>
    <t>2、工伤保险基金财政补贴收入</t>
  </si>
  <si>
    <t>3、其他工伤保险基金收入</t>
  </si>
  <si>
    <t>二、县级统筹社会保险基金收入合计</t>
  </si>
  <si>
    <t>（一）基本养老保险基金收入小计（事业单位）</t>
  </si>
  <si>
    <t>（二）城乡居民基本养老保险基金收入小计</t>
  </si>
  <si>
    <t>2023年社会保险基金收入预计数</t>
  </si>
  <si>
    <t>2023年收入预计数</t>
  </si>
  <si>
    <t>2023年新县社会保险基金收入预算表（按支出功能分类）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</si>
</sst>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1" fillId="2" borderId="0" xfId="0" applyFont="1" applyFill="1" applyAlignment="1"/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 indent="1"/>
    </xf>
    <xf numFmtId="49" fontId="0" fillId="0" borderId="1" xfId="1" applyNumberFormat="1" applyFont="1" applyBorder="1" applyAlignment="1">
      <alignment horizontal="left" vertical="center" indent="2"/>
    </xf>
    <xf numFmtId="3" fontId="0" fillId="0" borderId="1" xfId="0" applyNumberFormat="1" applyBorder="1" applyAlignment="1">
      <alignment horizontal="left" vertical="center" indent="3"/>
    </xf>
    <xf numFmtId="178" fontId="5" fillId="0" borderId="1" xfId="0" applyNumberFormat="1" applyFont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left" vertical="center" indent="1"/>
    </xf>
    <xf numFmtId="3" fontId="0" fillId="3" borderId="1" xfId="0" applyNumberFormat="1" applyFill="1" applyBorder="1" applyAlignment="1">
      <alignment horizontal="left" vertical="center" indent="2"/>
    </xf>
    <xf numFmtId="3" fontId="0" fillId="3" borderId="1" xfId="0" applyNumberFormat="1" applyFill="1" applyBorder="1" applyAlignment="1">
      <alignment horizontal="left" vertical="center" indent="3"/>
    </xf>
    <xf numFmtId="178" fontId="5" fillId="0" borderId="0" xfId="0" applyNumberFormat="1" applyFont="1" applyAlignment="1">
      <alignment horizontal="right" vertical="center"/>
    </xf>
  </cellXfs>
  <cellStyles count="2">
    <cellStyle name="常规" xfId="0" builtinId="0"/>
    <cellStyle name="常规_exceltmp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C7" sqref="C7"/>
    </sheetView>
  </sheetViews>
  <sheetFormatPr defaultColWidth="9" defaultRowHeight="14.4" x14ac:dyDescent="0.25"/>
  <cols>
    <col min="1" max="1" width="60.109375" style="1" customWidth="1"/>
    <col min="2" max="3" width="9" style="1"/>
    <col min="4" max="6" width="9.77734375" style="1" customWidth="1"/>
    <col min="7" max="16384" width="9" style="1"/>
  </cols>
  <sheetData>
    <row r="1" spans="1:8" ht="46.8" customHeight="1" x14ac:dyDescent="0.25">
      <c r="A1" s="4" t="s">
        <v>30</v>
      </c>
      <c r="B1" s="4"/>
      <c r="C1" s="4"/>
      <c r="D1" s="4"/>
      <c r="E1" s="4"/>
      <c r="F1" s="4"/>
      <c r="G1" s="4"/>
      <c r="H1" s="4"/>
    </row>
    <row r="2" spans="1:8" ht="22.8" customHeight="1" x14ac:dyDescent="0.25">
      <c r="C2" s="3"/>
      <c r="D2" s="3"/>
      <c r="E2" s="3"/>
      <c r="F2" s="3"/>
      <c r="G2" s="5" t="s">
        <v>0</v>
      </c>
      <c r="H2" s="5"/>
    </row>
    <row r="3" spans="1:8" s="2" customFormat="1" ht="23.4" customHeight="1" x14ac:dyDescent="0.25">
      <c r="A3" s="6" t="s">
        <v>28</v>
      </c>
      <c r="B3" s="6"/>
      <c r="C3" s="6"/>
      <c r="D3" s="6"/>
      <c r="E3" s="6"/>
      <c r="F3" s="6"/>
      <c r="G3" s="6"/>
      <c r="H3" s="6"/>
    </row>
    <row r="4" spans="1:8" s="2" customFormat="1" ht="23.4" customHeight="1" x14ac:dyDescent="0.25">
      <c r="A4" s="7" t="s">
        <v>1</v>
      </c>
      <c r="B4" s="8" t="s">
        <v>29</v>
      </c>
      <c r="C4" s="8"/>
      <c r="D4" s="8"/>
      <c r="E4" s="8"/>
      <c r="F4" s="8"/>
      <c r="G4" s="8"/>
      <c r="H4" s="8"/>
    </row>
    <row r="5" spans="1:8" s="2" customFormat="1" ht="23.4" customHeight="1" x14ac:dyDescent="0.25">
      <c r="A5" s="7"/>
      <c r="B5" s="8" t="s">
        <v>2</v>
      </c>
      <c r="C5" s="8" t="s">
        <v>3</v>
      </c>
      <c r="D5" s="8"/>
      <c r="E5" s="8"/>
      <c r="F5" s="8"/>
      <c r="G5" s="8"/>
      <c r="H5" s="9" t="s">
        <v>4</v>
      </c>
    </row>
    <row r="6" spans="1:8" s="2" customFormat="1" ht="27" customHeight="1" x14ac:dyDescent="0.25">
      <c r="A6" s="7"/>
      <c r="B6" s="10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2"/>
    </row>
    <row r="7" spans="1:8" s="2" customFormat="1" ht="27" customHeight="1" x14ac:dyDescent="0.25">
      <c r="A7" s="13" t="s">
        <v>10</v>
      </c>
      <c r="B7" s="14">
        <f t="shared" ref="B7:B27" si="0">SUM(C7,H7)</f>
        <v>179585.09999999998</v>
      </c>
      <c r="C7" s="14">
        <f t="shared" ref="C7:C13" si="1">SUM(D7:G7)</f>
        <v>100875.09999999999</v>
      </c>
      <c r="D7" s="14">
        <f>SUM(D8,D22)</f>
        <v>36244.300000000003</v>
      </c>
      <c r="E7" s="14">
        <f>SUM(E8,E22)</f>
        <v>36959.599999999999</v>
      </c>
      <c r="F7" s="14">
        <f>SUM(F8,F22)</f>
        <v>25820.2</v>
      </c>
      <c r="G7" s="14">
        <f>SUM(G8,G22)</f>
        <v>1851</v>
      </c>
      <c r="H7" s="14">
        <f>SUM(H8,H22)</f>
        <v>78710</v>
      </c>
    </row>
    <row r="8" spans="1:8" s="2" customFormat="1" ht="27" customHeight="1" x14ac:dyDescent="0.25">
      <c r="A8" s="15" t="s">
        <v>11</v>
      </c>
      <c r="B8" s="14">
        <f t="shared" si="0"/>
        <v>109257.09999999999</v>
      </c>
      <c r="C8" s="14">
        <f t="shared" si="1"/>
        <v>64101.099999999991</v>
      </c>
      <c r="D8" s="14">
        <f>SUM(D9,D13,D17:D18)</f>
        <v>20383.3</v>
      </c>
      <c r="E8" s="14">
        <f>SUM(E9,E13,E17:E18)</f>
        <v>26397.599999999999</v>
      </c>
      <c r="F8" s="14">
        <f>SUM(F9,F13,F17:F18)</f>
        <v>17320.2</v>
      </c>
      <c r="G8" s="14">
        <f>SUM(G9,G13,G17:G18)</f>
        <v>0</v>
      </c>
      <c r="H8" s="14">
        <f>SUM(H9,H13,H17:H18)</f>
        <v>45156</v>
      </c>
    </row>
    <row r="9" spans="1:8" s="2" customFormat="1" ht="27" customHeight="1" x14ac:dyDescent="0.25">
      <c r="A9" s="16" t="s">
        <v>12</v>
      </c>
      <c r="B9" s="14">
        <f t="shared" si="0"/>
        <v>38070</v>
      </c>
      <c r="C9" s="14">
        <f t="shared" si="1"/>
        <v>24575</v>
      </c>
      <c r="D9" s="14">
        <f t="shared" ref="D9:G9" si="2">SUM(D10:D12)</f>
        <v>12998</v>
      </c>
      <c r="E9" s="14">
        <f t="shared" si="2"/>
        <v>6946</v>
      </c>
      <c r="F9" s="14">
        <f t="shared" si="2"/>
        <v>4631</v>
      </c>
      <c r="G9" s="14">
        <f t="shared" si="2"/>
        <v>0</v>
      </c>
      <c r="H9" s="14">
        <v>13495</v>
      </c>
    </row>
    <row r="10" spans="1:8" s="2" customFormat="1" ht="27" customHeight="1" x14ac:dyDescent="0.25">
      <c r="A10" s="17" t="s">
        <v>13</v>
      </c>
      <c r="B10" s="14">
        <f t="shared" si="0"/>
        <v>12998</v>
      </c>
      <c r="C10" s="14">
        <f t="shared" si="1"/>
        <v>12998</v>
      </c>
      <c r="D10" s="18">
        <v>12998</v>
      </c>
      <c r="E10" s="18"/>
      <c r="F10" s="18"/>
      <c r="G10" s="14"/>
      <c r="H10" s="14"/>
    </row>
    <row r="11" spans="1:8" s="2" customFormat="1" ht="27" customHeight="1" x14ac:dyDescent="0.25">
      <c r="A11" s="17" t="s">
        <v>14</v>
      </c>
      <c r="B11" s="14">
        <f t="shared" si="0"/>
        <v>11577</v>
      </c>
      <c r="C11" s="14">
        <f t="shared" si="1"/>
        <v>11577</v>
      </c>
      <c r="D11" s="18"/>
      <c r="E11" s="18">
        <v>6946</v>
      </c>
      <c r="F11" s="18">
        <v>4631</v>
      </c>
      <c r="G11" s="14"/>
      <c r="H11" s="14"/>
    </row>
    <row r="12" spans="1:8" s="2" customFormat="1" ht="27" customHeight="1" x14ac:dyDescent="0.25">
      <c r="A12" s="17" t="s">
        <v>15</v>
      </c>
      <c r="B12" s="14">
        <f t="shared" si="0"/>
        <v>0</v>
      </c>
      <c r="C12" s="14">
        <f t="shared" si="1"/>
        <v>0</v>
      </c>
      <c r="D12" s="14"/>
      <c r="E12" s="14"/>
      <c r="F12" s="14"/>
      <c r="G12" s="14"/>
      <c r="H12" s="14"/>
    </row>
    <row r="13" spans="1:8" s="2" customFormat="1" ht="27" customHeight="1" x14ac:dyDescent="0.25">
      <c r="A13" s="16" t="s">
        <v>16</v>
      </c>
      <c r="B13" s="14">
        <f t="shared" si="0"/>
        <v>25245.5</v>
      </c>
      <c r="C13" s="14">
        <f t="shared" si="1"/>
        <v>9276.5</v>
      </c>
      <c r="D13" s="14">
        <f>SUM(D14:D16)</f>
        <v>7137.3</v>
      </c>
      <c r="E13" s="14">
        <f>SUM(E14:E16)</f>
        <v>0</v>
      </c>
      <c r="F13" s="14">
        <f>SUM(F14:F16)</f>
        <v>2139.1999999999998</v>
      </c>
      <c r="G13" s="14">
        <f>SUM(G14:G16)</f>
        <v>0</v>
      </c>
      <c r="H13" s="14">
        <v>15969</v>
      </c>
    </row>
    <row r="14" spans="1:8" s="2" customFormat="1" ht="27" customHeight="1" x14ac:dyDescent="0.25">
      <c r="A14" s="17" t="s">
        <v>17</v>
      </c>
      <c r="B14" s="14">
        <f t="shared" si="0"/>
        <v>9276.5</v>
      </c>
      <c r="C14" s="14">
        <v>9276.5</v>
      </c>
      <c r="D14" s="18">
        <v>7137.3</v>
      </c>
      <c r="E14" s="18"/>
      <c r="F14" s="18">
        <v>2139.1999999999998</v>
      </c>
      <c r="G14" s="18"/>
      <c r="H14" s="14"/>
    </row>
    <row r="15" spans="1:8" s="2" customFormat="1" ht="27" customHeight="1" x14ac:dyDescent="0.25">
      <c r="A15" s="17" t="s">
        <v>18</v>
      </c>
      <c r="B15" s="14">
        <f t="shared" si="0"/>
        <v>0</v>
      </c>
      <c r="C15" s="14">
        <f t="shared" ref="C15:C27" si="3">SUM(D15:G15)</f>
        <v>0</v>
      </c>
      <c r="D15" s="18"/>
      <c r="E15" s="18"/>
      <c r="F15" s="18"/>
      <c r="G15" s="18"/>
      <c r="H15" s="14"/>
    </row>
    <row r="16" spans="1:8" s="2" customFormat="1" ht="27" customHeight="1" x14ac:dyDescent="0.25">
      <c r="A16" s="17" t="s">
        <v>19</v>
      </c>
      <c r="B16" s="14">
        <f t="shared" si="0"/>
        <v>0</v>
      </c>
      <c r="C16" s="14">
        <f t="shared" si="3"/>
        <v>0</v>
      </c>
      <c r="D16" s="18"/>
      <c r="E16" s="18"/>
      <c r="F16" s="18"/>
      <c r="G16" s="18"/>
      <c r="H16" s="14"/>
    </row>
    <row r="17" spans="1:8" s="2" customFormat="1" ht="27" customHeight="1" x14ac:dyDescent="0.25">
      <c r="A17" s="16" t="s">
        <v>20</v>
      </c>
      <c r="B17" s="14">
        <f t="shared" si="0"/>
        <v>45371.6</v>
      </c>
      <c r="C17" s="14">
        <f t="shared" si="3"/>
        <v>29841.599999999999</v>
      </c>
      <c r="D17" s="18"/>
      <c r="E17" s="18">
        <v>19291.599999999999</v>
      </c>
      <c r="F17" s="18">
        <v>10550</v>
      </c>
      <c r="G17" s="18"/>
      <c r="H17" s="14">
        <v>15530</v>
      </c>
    </row>
    <row r="18" spans="1:8" s="2" customFormat="1" ht="27" customHeight="1" x14ac:dyDescent="0.25">
      <c r="A18" s="16" t="s">
        <v>21</v>
      </c>
      <c r="B18" s="14">
        <f t="shared" si="0"/>
        <v>570</v>
      </c>
      <c r="C18" s="14">
        <f t="shared" si="3"/>
        <v>408</v>
      </c>
      <c r="D18" s="14">
        <f>SUM(D19:D21)</f>
        <v>248</v>
      </c>
      <c r="E18" s="14">
        <f>SUM(E19:E21)</f>
        <v>160</v>
      </c>
      <c r="F18" s="14">
        <f>SUM(F19:F21)</f>
        <v>0</v>
      </c>
      <c r="G18" s="14">
        <f>SUM(G19:G21)</f>
        <v>0</v>
      </c>
      <c r="H18" s="14">
        <v>162</v>
      </c>
    </row>
    <row r="19" spans="1:8" s="2" customFormat="1" ht="27" customHeight="1" x14ac:dyDescent="0.25">
      <c r="A19" s="17" t="s">
        <v>22</v>
      </c>
      <c r="B19" s="14">
        <f t="shared" si="0"/>
        <v>248</v>
      </c>
      <c r="C19" s="14">
        <f t="shared" si="3"/>
        <v>248</v>
      </c>
      <c r="D19" s="18">
        <v>248</v>
      </c>
      <c r="E19" s="18"/>
      <c r="F19" s="14"/>
      <c r="G19" s="14"/>
      <c r="H19" s="14"/>
    </row>
    <row r="20" spans="1:8" s="2" customFormat="1" ht="27" customHeight="1" x14ac:dyDescent="0.25">
      <c r="A20" s="17" t="s">
        <v>23</v>
      </c>
      <c r="B20" s="14">
        <f t="shared" si="0"/>
        <v>0</v>
      </c>
      <c r="C20" s="14">
        <f t="shared" si="3"/>
        <v>0</v>
      </c>
      <c r="D20" s="18"/>
      <c r="E20" s="18"/>
      <c r="F20" s="14"/>
      <c r="G20" s="14"/>
      <c r="H20" s="14"/>
    </row>
    <row r="21" spans="1:8" s="2" customFormat="1" ht="27" customHeight="1" x14ac:dyDescent="0.25">
      <c r="A21" s="17" t="s">
        <v>24</v>
      </c>
      <c r="B21" s="14">
        <f t="shared" si="0"/>
        <v>160</v>
      </c>
      <c r="C21" s="14">
        <f t="shared" si="3"/>
        <v>160</v>
      </c>
      <c r="D21" s="14"/>
      <c r="E21" s="14">
        <v>160</v>
      </c>
      <c r="F21" s="14"/>
      <c r="G21" s="14"/>
      <c r="H21" s="14"/>
    </row>
    <row r="22" spans="1:8" s="2" customFormat="1" ht="27" customHeight="1" x14ac:dyDescent="0.25">
      <c r="A22" s="19" t="s">
        <v>25</v>
      </c>
      <c r="B22" s="14">
        <f t="shared" si="0"/>
        <v>70328</v>
      </c>
      <c r="C22" s="14">
        <f t="shared" si="3"/>
        <v>36774</v>
      </c>
      <c r="D22" s="14">
        <f>SUM(D23,D27:D27)</f>
        <v>15861</v>
      </c>
      <c r="E22" s="14">
        <f>SUM(E23,E27:E27)</f>
        <v>10562</v>
      </c>
      <c r="F22" s="14">
        <f>SUM(F23,F27:F27)</f>
        <v>8500</v>
      </c>
      <c r="G22" s="14">
        <f>SUM(G23,G27:G27)</f>
        <v>1851</v>
      </c>
      <c r="H22" s="14">
        <f>SUM(H23,H27:H27)</f>
        <v>33554</v>
      </c>
    </row>
    <row r="23" spans="1:8" s="2" customFormat="1" ht="27" customHeight="1" x14ac:dyDescent="0.25">
      <c r="A23" s="20" t="s">
        <v>26</v>
      </c>
      <c r="B23" s="14">
        <f t="shared" si="0"/>
        <v>24725</v>
      </c>
      <c r="C23" s="14">
        <f t="shared" si="3"/>
        <v>24712</v>
      </c>
      <c r="D23" s="14">
        <f t="shared" ref="D23:G23" si="4">SUM(D24:D26)</f>
        <v>13000</v>
      </c>
      <c r="E23" s="14">
        <f t="shared" si="4"/>
        <v>3200</v>
      </c>
      <c r="F23" s="14">
        <f t="shared" si="4"/>
        <v>8500</v>
      </c>
      <c r="G23" s="14">
        <f t="shared" si="4"/>
        <v>12</v>
      </c>
      <c r="H23" s="14">
        <v>13</v>
      </c>
    </row>
    <row r="24" spans="1:8" s="2" customFormat="1" ht="27" customHeight="1" x14ac:dyDescent="0.25">
      <c r="A24" s="21" t="s">
        <v>13</v>
      </c>
      <c r="B24" s="14">
        <f t="shared" si="0"/>
        <v>13000</v>
      </c>
      <c r="C24" s="14">
        <f t="shared" si="3"/>
        <v>13000</v>
      </c>
      <c r="D24" s="22">
        <v>13000</v>
      </c>
      <c r="E24" s="18"/>
      <c r="F24" s="18"/>
      <c r="G24" s="18"/>
      <c r="H24" s="14"/>
    </row>
    <row r="25" spans="1:8" s="2" customFormat="1" ht="27" customHeight="1" x14ac:dyDescent="0.25">
      <c r="A25" s="21" t="s">
        <v>14</v>
      </c>
      <c r="B25" s="14">
        <f t="shared" si="0"/>
        <v>11700</v>
      </c>
      <c r="C25" s="14">
        <f t="shared" si="3"/>
        <v>11700</v>
      </c>
      <c r="D25" s="18"/>
      <c r="E25" s="18">
        <v>3200</v>
      </c>
      <c r="F25" s="18">
        <v>8500</v>
      </c>
      <c r="G25" s="18"/>
      <c r="H25" s="14"/>
    </row>
    <row r="26" spans="1:8" s="2" customFormat="1" ht="27" customHeight="1" x14ac:dyDescent="0.25">
      <c r="A26" s="21" t="s">
        <v>15</v>
      </c>
      <c r="B26" s="14">
        <f t="shared" si="0"/>
        <v>12</v>
      </c>
      <c r="C26" s="14">
        <f t="shared" si="3"/>
        <v>12</v>
      </c>
      <c r="D26" s="18"/>
      <c r="E26" s="18"/>
      <c r="F26" s="18"/>
      <c r="G26" s="18">
        <v>12</v>
      </c>
      <c r="H26" s="14"/>
    </row>
    <row r="27" spans="1:8" s="2" customFormat="1" ht="27" customHeight="1" x14ac:dyDescent="0.25">
      <c r="A27" s="20" t="s">
        <v>27</v>
      </c>
      <c r="B27" s="14">
        <f t="shared" si="0"/>
        <v>45603</v>
      </c>
      <c r="C27" s="14">
        <f t="shared" si="3"/>
        <v>12062</v>
      </c>
      <c r="D27" s="18">
        <v>2861</v>
      </c>
      <c r="E27" s="18">
        <v>7362</v>
      </c>
      <c r="F27" s="18"/>
      <c r="G27" s="18">
        <v>1839</v>
      </c>
      <c r="H27" s="14">
        <v>33541</v>
      </c>
    </row>
  </sheetData>
  <mergeCells count="8">
    <mergeCell ref="A1:H1"/>
    <mergeCell ref="G2:H2"/>
    <mergeCell ref="A3:H3"/>
    <mergeCell ref="A4:A6"/>
    <mergeCell ref="B4:H4"/>
    <mergeCell ref="B5:B6"/>
    <mergeCell ref="C5:G5"/>
    <mergeCell ref="H5:H6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2022-09-21T09:03:32Z</dcterms:created>
  <dcterms:modified xsi:type="dcterms:W3CDTF">2023-09-12T01:34:49Z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D7F563F24D72408CAE9EE3D7A8AF7224</vt:lpwstr>
  </property>
  <property fmtid="{D5CDD505-2E9C-101B-9397-08002B2CF9AE}" pid="3" name="KSOProductBuildVer">
    <vt:lpwstr>2052-11.1.0.12358</vt:lpwstr>
  </property>
</Properties>
</file>