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6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<sst xmlns="http://schemas.openxmlformats.org/spreadsheetml/2006/main" count="485" uniqueCount="269">
  <si>
    <t>预算01表</t>
  </si>
  <si>
    <t>收支总表</t>
  </si>
  <si>
    <t>部门/单位：</t>
  </si>
  <si>
    <t>新县香山幼儿园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</si>
  <si>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</si>
  <si>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</si>
  <si>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</si>
  <si>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</si>
  <si>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</si>
  <si>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</si>
  <si>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</si>
  <si>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</si>
  <si>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</si>
  <si>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</si>
  <si>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</si>
  <si>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</si>
  <si>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</si>
  <si>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</si>
  <si>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</si>
  <si>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</si>
  <si>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</si>
  <si>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</si>
  <si>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</si>
  <si>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</si>
  <si>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</si>
  <si>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</si>
  <si>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</si>
  <si>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</si>
  <si>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</si>
  <si>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</si>
  <si>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</si>
  <si>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</si>
  <si>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</si>
  <si>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</si>
  <si>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</si>
  <si>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</si>
  <si>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</si>
  <si>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</si>
  <si>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</si>
  <si>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</si>
  <si>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</si>
  <si>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</si>
  <si>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</si>
  <si>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</si>
  <si>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</si>
  <si>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</si>
  <si>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</si>
  <si>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</si>
  <si>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</si>
  <si>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</si>
  <si>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</si>
  <si>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</si>
  <si>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</si>
  <si>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</si>
  <si>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</si>
  <si>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</si>
  <si>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</si>
  <si>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</si>
  <si>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</si>
  <si>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</si>
  <si>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</si>
  <si>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</si>
  <si>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</si>
  <si>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</si>
  <si>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</si>
  <si>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</si>
  <si>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</si>
  <si>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</si>
  <si>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</si>
  <si>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</si>
  <si>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</si>
  <si>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新县教育体育局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</si>
  <si>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</si>
  <si>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</si>
  <si>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</si>
  <si>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</si>
  <si>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</si>
  <si>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</si>
  <si>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</si>
  <si>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</si>
  <si>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</si>
  <si>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</si>
  <si>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</si>
  <si>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学前教育</t>
  </si>
  <si>
    <t>社会保障和就业支出</t>
  </si>
  <si>
    <t>行政事业单位养老支出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</si>
  <si>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</si>
  <si>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</si>
  <si>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</si>
  <si>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</si>
  <si>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</si>
  <si>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</si>
  <si>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</si>
  <si>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</si>
  <si>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 xml:space="preserve">合      计 </t>
  </si>
  <si>
    <t>预算04表</t>
  </si>
  <si>
    <t>财政拨款收支总体情况表</t>
  </si>
  <si>
    <t>单位名称：新县香山幼儿园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</si>
  <si>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</si>
  <si>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</si>
  <si>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</si>
  <si>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</si>
  <si>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</si>
  <si>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</si>
  <si>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</si>
  <si>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</si>
  <si>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</si>
  <si>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</si>
  <si>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</si>
  <si>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</si>
  <si>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</si>
  <si>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</si>
  <si>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</si>
  <si>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</si>
  <si>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</si>
  <si>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</si>
  <si>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</si>
  <si>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</si>
  <si>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</si>
  <si>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</si>
  <si>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</si>
  <si>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</si>
  <si>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</si>
  <si>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</si>
  <si>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</si>
  <si>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</si>
  <si>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</si>
  <si>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</si>
  <si>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</si>
  <si>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</si>
  <si>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</si>
  <si>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</si>
  <si>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</si>
  <si>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</si>
  <si>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</si>
  <si>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</si>
  <si>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</si>
  <si>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</si>
  <si>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</si>
  <si>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</si>
  <si>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</si>
  <si>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</si>
  <si>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</si>
  <si>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</si>
  <si>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</si>
  <si>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</si>
  <si>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</si>
  <si>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</si>
  <si>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</si>
  <si>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</si>
  <si>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 xml:space="preserve"> 办公费</t>
  </si>
  <si>
    <t>办公经费</t>
  </si>
  <si>
    <t xml:space="preserve"> 印刷费</t>
  </si>
  <si>
    <t xml:space="preserve"> 水费</t>
  </si>
  <si>
    <t>电费</t>
  </si>
  <si>
    <t>差旅费</t>
  </si>
  <si>
    <t>维修（护）费</t>
  </si>
  <si>
    <t>培训费</t>
  </si>
  <si>
    <t>公务接待费</t>
  </si>
  <si>
    <t xml:space="preserve"> 工会经费</t>
  </si>
  <si>
    <t xml:space="preserve"> 福利费</t>
  </si>
  <si>
    <t xml:space="preserve"> 其他商品和服务支出</t>
  </si>
  <si>
    <t>其他商品和服务支出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</si>
  <si>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</si>
  <si>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</si>
  <si>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</si>
  <si>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</si>
  <si>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</si>
  <si>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</si>
  <si>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</si>
  <si>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</si>
  <si>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</si>
  <si>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</si>
  <si>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</si>
  <si>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</si>
  <si>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</si>
  <si>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</si>
  <si>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</si>
  <si>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</si>
  <si>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</si>
  <si>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</si>
  <si>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</si>
  <si>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</si>
  <si>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</si>
  <si>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</si>
  <si>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</si>
  <si>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</si>
  <si>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</si>
  <si>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</si>
  <si>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</si>
  <si>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</si>
  <si>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</si>
  <si>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</si>
  <si>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</si>
  <si>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</si>
  <si>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</si>
  <si>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</si>
  <si>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</si>
  <si>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</si>
  <si>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</si>
  <si>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</si>
  <si>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</si>
  <si>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</si>
  <si>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</si>
  <si>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</si>
  <si>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</si>
  <si>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部门/单位：新县香山幼儿园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</si>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</sst>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#,##0.0_ "/>
    <numFmt numFmtId="178" formatCode="00"/>
    <numFmt numFmtId="179" formatCode="0000"/>
    <numFmt numFmtId="180" formatCode="#,##0.0_);[Red]\(#,##0.0\)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1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24" fillId="14" borderId="17" applyNumberFormat="0" applyAlignment="0" applyProtection="0">
      <alignment vertical="center"/>
    </xf>
    <xf numFmtId="0" fontId="25" fillId="15" borderId="2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" fillId="0" borderId="0"/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4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77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77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178" fontId="0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178" fontId="2" fillId="0" borderId="8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178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178" fontId="2" fillId="0" borderId="5" xfId="0" applyNumberFormat="1" applyFont="1" applyFill="1" applyBorder="1" applyAlignment="1">
      <alignment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43" fontId="2" fillId="0" borderId="8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center"/>
    </xf>
    <xf numFmtId="178" fontId="0" fillId="0" borderId="2" xfId="0" applyNumberFormat="1" applyFont="1" applyFill="1" applyBorder="1" applyAlignment="1">
      <alignment vertical="center"/>
    </xf>
    <xf numFmtId="43" fontId="2" fillId="0" borderId="5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81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1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2" xfId="39" applyFont="1" applyFill="1" applyBorder="1">
      <alignment vertical="center"/>
    </xf>
    <xf numFmtId="182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40" applyNumberFormat="1" applyFont="1" applyFill="1" applyAlignment="1" applyProtection="1">
      <alignment horizontal="right" vertical="center"/>
    </xf>
    <xf numFmtId="181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B9" sqref="B9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6" t="s">
        <v>3</v>
      </c>
      <c r="C3" s="56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42" t="s">
        <v>8</v>
      </c>
      <c r="C5" s="54" t="s">
        <v>7</v>
      </c>
      <c r="D5" s="142" t="s">
        <v>8</v>
      </c>
    </row>
    <row r="6" ht="16.5" customHeight="1" spans="1:4">
      <c r="A6" s="53" t="s">
        <v>9</v>
      </c>
      <c r="B6" s="55">
        <v>142.08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/>
      <c r="C10" s="52" t="s">
        <v>18</v>
      </c>
      <c r="D10" s="55">
        <v>127.66</v>
      </c>
    </row>
    <row r="11" ht="16.5" customHeight="1" spans="1:4">
      <c r="A11" s="53" t="s">
        <v>19</v>
      </c>
      <c r="B11" s="55">
        <v>0</v>
      </c>
      <c r="C11" s="52" t="s">
        <v>20</v>
      </c>
      <c r="D11" s="55"/>
    </row>
    <row r="12" ht="16.5" customHeight="1" spans="1:4">
      <c r="A12" s="53" t="s">
        <v>21</v>
      </c>
      <c r="B12" s="55">
        <v>0</v>
      </c>
      <c r="C12" s="52" t="s">
        <v>22</v>
      </c>
      <c r="D12" s="55"/>
    </row>
    <row r="13" ht="16.5" customHeight="1" spans="1:4">
      <c r="A13" s="53" t="s">
        <v>23</v>
      </c>
      <c r="B13" s="55">
        <v>0</v>
      </c>
      <c r="C13" s="52" t="s">
        <v>24</v>
      </c>
      <c r="D13" s="55"/>
    </row>
    <row r="14" ht="16.5" customHeight="1" spans="1:4">
      <c r="A14" s="53" t="s">
        <v>25</v>
      </c>
      <c r="B14" s="55"/>
      <c r="C14" s="52" t="s">
        <v>26</v>
      </c>
      <c r="D14" s="55">
        <v>6.67</v>
      </c>
    </row>
    <row r="15" ht="16.5" customHeight="1" spans="1:4">
      <c r="A15" s="53"/>
      <c r="B15" s="55"/>
      <c r="C15" s="52" t="s">
        <v>27</v>
      </c>
      <c r="D15" s="55">
        <v>3.1</v>
      </c>
    </row>
    <row r="16" ht="16.5" customHeight="1" spans="1:4">
      <c r="A16" s="53"/>
      <c r="B16" s="55"/>
      <c r="C16" s="52" t="s">
        <v>28</v>
      </c>
      <c r="D16" s="55"/>
    </row>
    <row r="17" ht="16.5" customHeight="1" spans="1:4">
      <c r="A17" s="53"/>
      <c r="B17" s="55"/>
      <c r="C17" s="52" t="s">
        <v>29</v>
      </c>
      <c r="D17" s="55"/>
    </row>
    <row r="18" ht="16.5" customHeight="1" spans="1:4">
      <c r="A18" s="53"/>
      <c r="B18" s="55"/>
      <c r="C18" s="52" t="s">
        <v>30</v>
      </c>
      <c r="D18" s="55"/>
    </row>
    <row r="19" ht="16.5" customHeight="1" spans="1:4">
      <c r="A19" s="53"/>
      <c r="B19" s="55"/>
      <c r="C19" s="52" t="s">
        <v>31</v>
      </c>
      <c r="D19" s="55"/>
    </row>
    <row r="20" ht="16.5" customHeight="1" spans="1:4">
      <c r="A20" s="53"/>
      <c r="B20" s="55"/>
      <c r="C20" s="52" t="s">
        <v>32</v>
      </c>
      <c r="D20" s="55"/>
    </row>
    <row r="21" ht="16.5" customHeight="1" spans="1:4">
      <c r="A21" s="53"/>
      <c r="B21" s="55"/>
      <c r="C21" s="52" t="s">
        <v>33</v>
      </c>
      <c r="D21" s="55"/>
    </row>
    <row r="22" ht="16.5" customHeight="1" spans="1:4">
      <c r="A22" s="53"/>
      <c r="B22" s="55"/>
      <c r="C22" s="52" t="s">
        <v>34</v>
      </c>
      <c r="D22" s="55"/>
    </row>
    <row r="23" ht="16.5" customHeight="1" spans="1:4">
      <c r="A23" s="53"/>
      <c r="B23" s="55"/>
      <c r="C23" s="52" t="s">
        <v>35</v>
      </c>
      <c r="D23" s="55"/>
    </row>
    <row r="24" ht="16.5" customHeight="1" spans="1:4">
      <c r="A24" s="53"/>
      <c r="B24" s="55"/>
      <c r="C24" s="52" t="s">
        <v>36</v>
      </c>
      <c r="D24" s="55"/>
    </row>
    <row r="25" ht="16.5" customHeight="1" spans="1:4">
      <c r="A25" s="53"/>
      <c r="B25" s="55"/>
      <c r="C25" s="52" t="s">
        <v>37</v>
      </c>
      <c r="D25" s="55">
        <v>4.65</v>
      </c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f>B10+B6</f>
        <v>142.08</v>
      </c>
      <c r="C36" s="54" t="s">
        <v>49</v>
      </c>
      <c r="D36" s="55">
        <f>SUM(D6:D35)</f>
        <v>142.08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6" customHeight="1" spans="1:4">
      <c r="A38" s="53" t="s">
        <v>52</v>
      </c>
      <c r="B38" s="55">
        <f>B36</f>
        <v>142.08</v>
      </c>
      <c r="C38" s="54" t="s">
        <v>53</v>
      </c>
      <c r="D38" s="55">
        <f>D36</f>
        <v>142.08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4.4" outlineLevelRow="7"/>
  <cols>
    <col min="1" max="1" width="9.75925925925926" customWidth="1"/>
    <col min="2" max="2" width="20.5185185185185" customWidth="1"/>
    <col min="3" max="19" width="9.75925925925926" customWidth="1"/>
  </cols>
  <sheetData>
    <row r="1" ht="14.3" customHeight="1" spans="1:16">
      <c r="A1" s="9" t="s">
        <v>215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217</v>
      </c>
      <c r="B4" s="13" t="s">
        <v>218</v>
      </c>
      <c r="C4" s="13" t="s">
        <v>219</v>
      </c>
      <c r="D4" s="13" t="s">
        <v>220</v>
      </c>
      <c r="E4" s="13" t="s">
        <v>60</v>
      </c>
      <c r="F4" s="13" t="s">
        <v>221</v>
      </c>
      <c r="G4" s="13"/>
      <c r="H4" s="13"/>
      <c r="I4" s="13" t="s">
        <v>222</v>
      </c>
      <c r="J4" s="13"/>
      <c r="K4" s="13"/>
      <c r="L4" s="13" t="s">
        <v>64</v>
      </c>
      <c r="M4" s="13" t="s">
        <v>223</v>
      </c>
      <c r="N4" s="13" t="s">
        <v>224</v>
      </c>
      <c r="O4" s="13" t="s">
        <v>70</v>
      </c>
      <c r="P4" s="13" t="s">
        <v>225</v>
      </c>
      <c r="Q4" s="13" t="s">
        <v>226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196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" activePane="bottomLeft" state="frozen"/>
      <selection/>
      <selection pane="bottomLeft" activeCell="E19" sqref="E19"/>
    </sheetView>
  </sheetViews>
  <sheetFormatPr defaultColWidth="9" defaultRowHeight="14.4" outlineLevelCol="6"/>
  <cols>
    <col min="1" max="16384" width="9" style="1"/>
  </cols>
  <sheetData>
    <row r="1" spans="7:7">
      <c r="G1" s="1" t="s">
        <v>227</v>
      </c>
    </row>
    <row r="2" ht="25.2" spans="1:7">
      <c r="A2" s="2" t="s">
        <v>228</v>
      </c>
      <c r="B2" s="2"/>
      <c r="C2" s="2"/>
      <c r="D2" s="2"/>
      <c r="E2" s="2"/>
      <c r="F2" s="2"/>
      <c r="G2" s="2"/>
    </row>
    <row r="3" spans="1:7">
      <c r="A3" s="3" t="s">
        <v>229</v>
      </c>
      <c r="B3" s="3"/>
      <c r="C3" s="3"/>
      <c r="D3" s="3"/>
      <c r="E3" s="3"/>
      <c r="F3" s="3"/>
      <c r="G3" s="3"/>
    </row>
    <row r="4" spans="1:7">
      <c r="A4" s="4" t="s">
        <v>218</v>
      </c>
      <c r="B4" s="4"/>
      <c r="C4" s="5"/>
      <c r="D4" s="5"/>
      <c r="E4" s="5"/>
      <c r="F4" s="5"/>
      <c r="G4" s="5"/>
    </row>
    <row r="5" spans="1:7">
      <c r="A5" s="4" t="s">
        <v>230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231</v>
      </c>
      <c r="B7" s="4" t="s">
        <v>232</v>
      </c>
      <c r="C7" s="4"/>
      <c r="D7" s="4"/>
      <c r="E7" s="6">
        <v>0</v>
      </c>
      <c r="F7" s="6"/>
      <c r="G7" s="6"/>
    </row>
    <row r="8" spans="1:7">
      <c r="A8" s="4"/>
      <c r="B8" s="4" t="s">
        <v>233</v>
      </c>
      <c r="C8" s="4"/>
      <c r="D8" s="4"/>
      <c r="E8" s="6">
        <v>0</v>
      </c>
      <c r="F8" s="6"/>
      <c r="G8" s="6"/>
    </row>
    <row r="9" spans="1:7">
      <c r="A9" s="4"/>
      <c r="B9" s="4" t="s">
        <v>234</v>
      </c>
      <c r="C9" s="4"/>
      <c r="D9" s="4"/>
      <c r="E9" s="6">
        <v>0</v>
      </c>
      <c r="F9" s="6"/>
      <c r="G9" s="6"/>
    </row>
    <row r="10" spans="1:7">
      <c r="A10" s="7" t="s">
        <v>235</v>
      </c>
      <c r="B10" s="7"/>
      <c r="C10" s="7"/>
      <c r="D10" s="7"/>
      <c r="E10" s="7"/>
      <c r="F10" s="7"/>
      <c r="G10" s="7"/>
    </row>
    <row r="11" spans="1:7">
      <c r="A11" s="4" t="s">
        <v>236</v>
      </c>
      <c r="B11" s="4"/>
      <c r="C11" s="4"/>
      <c r="D11" s="4"/>
      <c r="E11" s="4"/>
      <c r="F11" s="4"/>
      <c r="G11" s="4"/>
    </row>
    <row r="12" spans="1:7">
      <c r="A12" s="4" t="s">
        <v>237</v>
      </c>
      <c r="B12" s="4" t="s">
        <v>238</v>
      </c>
      <c r="C12" s="4" t="s">
        <v>239</v>
      </c>
      <c r="D12" s="7" t="s">
        <v>240</v>
      </c>
      <c r="E12" s="4" t="s">
        <v>241</v>
      </c>
      <c r="F12" s="7" t="s">
        <v>242</v>
      </c>
      <c r="G12" s="4" t="s">
        <v>243</v>
      </c>
    </row>
    <row r="13" ht="21.6" spans="1:7">
      <c r="A13" s="4" t="s">
        <v>244</v>
      </c>
      <c r="B13" s="4" t="s">
        <v>245</v>
      </c>
      <c r="C13" s="4" t="s">
        <v>246</v>
      </c>
      <c r="D13" s="7"/>
      <c r="E13" s="8"/>
      <c r="F13" s="7" t="s">
        <v>247</v>
      </c>
      <c r="G13" s="4" t="s">
        <v>246</v>
      </c>
    </row>
    <row r="14" ht="21.6" spans="1:7">
      <c r="A14" s="4"/>
      <c r="B14" s="4" t="s">
        <v>248</v>
      </c>
      <c r="C14" s="4"/>
      <c r="D14" s="7"/>
      <c r="E14" s="8"/>
      <c r="F14" s="7"/>
      <c r="G14" s="4"/>
    </row>
    <row r="15" ht="21.6" spans="1:7">
      <c r="A15" s="4"/>
      <c r="B15" s="4" t="s">
        <v>249</v>
      </c>
      <c r="C15" s="4"/>
      <c r="D15" s="7"/>
      <c r="E15" s="8"/>
      <c r="F15" s="7"/>
      <c r="G15" s="4"/>
    </row>
    <row r="16" ht="21.6" spans="1:7">
      <c r="A16" s="4" t="s">
        <v>250</v>
      </c>
      <c r="B16" s="4" t="s">
        <v>251</v>
      </c>
      <c r="C16" s="4" t="s">
        <v>252</v>
      </c>
      <c r="D16" s="7"/>
      <c r="E16" s="4"/>
      <c r="F16" s="4" t="s">
        <v>253</v>
      </c>
      <c r="G16" s="4" t="s">
        <v>254</v>
      </c>
    </row>
    <row r="17" spans="1:7">
      <c r="A17" s="4"/>
      <c r="B17" s="4" t="s">
        <v>255</v>
      </c>
      <c r="C17" s="4"/>
      <c r="D17" s="7"/>
      <c r="E17" s="8"/>
      <c r="F17" s="7"/>
      <c r="G17" s="4"/>
    </row>
    <row r="18" ht="21.6" spans="1:7">
      <c r="A18" s="4"/>
      <c r="B18" s="4" t="s">
        <v>256</v>
      </c>
      <c r="C18" s="4" t="s">
        <v>257</v>
      </c>
      <c r="D18" s="7"/>
      <c r="E18" s="8"/>
      <c r="F18" s="7"/>
      <c r="G18" s="4" t="s">
        <v>258</v>
      </c>
    </row>
    <row r="19" ht="21.6" spans="1:7">
      <c r="A19" s="4" t="s">
        <v>259</v>
      </c>
      <c r="B19" s="4" t="s">
        <v>260</v>
      </c>
      <c r="C19" s="4"/>
      <c r="D19" s="7"/>
      <c r="E19" s="8"/>
      <c r="F19" s="7"/>
      <c r="G19" s="4"/>
    </row>
    <row r="20" ht="21.6" spans="1:7">
      <c r="A20" s="4"/>
      <c r="B20" s="4" t="s">
        <v>261</v>
      </c>
      <c r="C20" s="4" t="s">
        <v>262</v>
      </c>
      <c r="D20" s="4"/>
      <c r="E20" s="4"/>
      <c r="F20" s="4" t="s">
        <v>253</v>
      </c>
      <c r="G20" s="4" t="s">
        <v>263</v>
      </c>
    </row>
    <row r="21" ht="21.6" spans="1:7">
      <c r="A21" s="4"/>
      <c r="B21" s="4" t="s">
        <v>264</v>
      </c>
      <c r="C21" s="4"/>
      <c r="D21" s="7"/>
      <c r="E21" s="8"/>
      <c r="F21" s="7"/>
      <c r="G21" s="4"/>
    </row>
    <row r="22" ht="32.4" spans="1:7">
      <c r="A22" s="4" t="s">
        <v>265</v>
      </c>
      <c r="B22" s="4" t="s">
        <v>266</v>
      </c>
      <c r="C22" s="4" t="s">
        <v>267</v>
      </c>
      <c r="D22" s="7"/>
      <c r="E22" s="4"/>
      <c r="F22" s="4" t="s">
        <v>253</v>
      </c>
      <c r="G22" s="4" t="s">
        <v>268</v>
      </c>
    </row>
    <row r="24" ht="25.2" spans="1:7">
      <c r="A24" s="2" t="s">
        <v>228</v>
      </c>
      <c r="B24" s="2"/>
      <c r="C24" s="2"/>
      <c r="D24" s="2"/>
      <c r="E24" s="2"/>
      <c r="F24" s="2"/>
      <c r="G24" s="2"/>
    </row>
    <row r="25" spans="1:7">
      <c r="A25" s="3" t="s">
        <v>229</v>
      </c>
      <c r="B25" s="3"/>
      <c r="C25" s="3"/>
      <c r="D25" s="3"/>
      <c r="E25" s="3"/>
      <c r="F25" s="3"/>
      <c r="G25" s="3"/>
    </row>
    <row r="26" spans="1:7">
      <c r="A26" s="4" t="s">
        <v>218</v>
      </c>
      <c r="B26" s="4"/>
      <c r="C26" s="5"/>
      <c r="D26" s="5"/>
      <c r="E26" s="5"/>
      <c r="F26" s="5"/>
      <c r="G26" s="5"/>
    </row>
    <row r="27" spans="1:7">
      <c r="A27" s="4" t="s">
        <v>230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231</v>
      </c>
      <c r="B29" s="4" t="s">
        <v>232</v>
      </c>
      <c r="C29" s="4"/>
      <c r="D29" s="4"/>
      <c r="E29" s="6">
        <v>0</v>
      </c>
      <c r="F29" s="6"/>
      <c r="G29" s="6"/>
    </row>
    <row r="30" spans="1:7">
      <c r="A30" s="4"/>
      <c r="B30" s="4" t="s">
        <v>233</v>
      </c>
      <c r="C30" s="4"/>
      <c r="D30" s="4"/>
      <c r="E30" s="6">
        <v>0</v>
      </c>
      <c r="F30" s="6"/>
      <c r="G30" s="6"/>
    </row>
    <row r="31" spans="1:7">
      <c r="A31" s="4"/>
      <c r="B31" s="4" t="s">
        <v>234</v>
      </c>
      <c r="C31" s="4"/>
      <c r="D31" s="4"/>
      <c r="E31" s="6">
        <v>0</v>
      </c>
      <c r="F31" s="6"/>
      <c r="G31" s="6"/>
    </row>
    <row r="32" ht="33" customHeight="1" spans="1:7">
      <c r="A32" s="7" t="s">
        <v>235</v>
      </c>
      <c r="B32" s="7"/>
      <c r="C32" s="7"/>
      <c r="D32" s="7"/>
      <c r="E32" s="7"/>
      <c r="F32" s="7"/>
      <c r="G32" s="7"/>
    </row>
    <row r="33" spans="1:7">
      <c r="A33" s="4" t="s">
        <v>236</v>
      </c>
      <c r="B33" s="4"/>
      <c r="C33" s="4"/>
      <c r="D33" s="4"/>
      <c r="E33" s="4"/>
      <c r="F33" s="4"/>
      <c r="G33" s="4"/>
    </row>
    <row r="34" spans="1:7">
      <c r="A34" s="4" t="s">
        <v>237</v>
      </c>
      <c r="B34" s="4" t="s">
        <v>238</v>
      </c>
      <c r="C34" s="4" t="s">
        <v>239</v>
      </c>
      <c r="D34" s="7" t="s">
        <v>240</v>
      </c>
      <c r="E34" s="4" t="s">
        <v>241</v>
      </c>
      <c r="F34" s="7" t="s">
        <v>242</v>
      </c>
      <c r="G34" s="4" t="s">
        <v>243</v>
      </c>
    </row>
    <row r="35" ht="21.6" spans="1:7">
      <c r="A35" s="4" t="s">
        <v>244</v>
      </c>
      <c r="B35" s="4" t="s">
        <v>245</v>
      </c>
      <c r="C35" s="4" t="s">
        <v>246</v>
      </c>
      <c r="D35" s="7"/>
      <c r="E35" s="8"/>
      <c r="F35" s="7" t="s">
        <v>247</v>
      </c>
      <c r="G35" s="4" t="s">
        <v>246</v>
      </c>
    </row>
    <row r="36" ht="21.6" spans="1:7">
      <c r="A36" s="4"/>
      <c r="B36" s="4" t="s">
        <v>248</v>
      </c>
      <c r="C36" s="4"/>
      <c r="D36" s="7"/>
      <c r="E36" s="8"/>
      <c r="F36" s="7"/>
      <c r="G36" s="4"/>
    </row>
    <row r="37" ht="21.6" spans="1:7">
      <c r="A37" s="4"/>
      <c r="B37" s="4" t="s">
        <v>249</v>
      </c>
      <c r="C37" s="4"/>
      <c r="D37" s="7"/>
      <c r="E37" s="8"/>
      <c r="F37" s="7"/>
      <c r="G37" s="4"/>
    </row>
    <row r="38" ht="21.6" spans="1:7">
      <c r="A38" s="4" t="s">
        <v>250</v>
      </c>
      <c r="B38" s="4" t="s">
        <v>251</v>
      </c>
      <c r="C38" s="4" t="s">
        <v>252</v>
      </c>
      <c r="D38" s="7"/>
      <c r="E38" s="4"/>
      <c r="F38" s="4" t="s">
        <v>253</v>
      </c>
      <c r="G38" s="4" t="s">
        <v>254</v>
      </c>
    </row>
    <row r="39" spans="1:7">
      <c r="A39" s="4"/>
      <c r="B39" s="4" t="s">
        <v>255</v>
      </c>
      <c r="C39" s="4"/>
      <c r="D39" s="7"/>
      <c r="E39" s="8"/>
      <c r="F39" s="7"/>
      <c r="G39" s="4"/>
    </row>
    <row r="40" ht="21.6" spans="1:7">
      <c r="A40" s="4"/>
      <c r="B40" s="4" t="s">
        <v>256</v>
      </c>
      <c r="C40" s="4" t="s">
        <v>257</v>
      </c>
      <c r="D40" s="7"/>
      <c r="E40" s="8"/>
      <c r="F40" s="7"/>
      <c r="G40" s="4" t="s">
        <v>258</v>
      </c>
    </row>
    <row r="41" ht="21.6" spans="1:7">
      <c r="A41" s="4" t="s">
        <v>259</v>
      </c>
      <c r="B41" s="4" t="s">
        <v>260</v>
      </c>
      <c r="C41" s="4"/>
      <c r="D41" s="7"/>
      <c r="E41" s="8"/>
      <c r="F41" s="7"/>
      <c r="G41" s="4"/>
    </row>
    <row r="42" ht="21.6" spans="1:7">
      <c r="A42" s="4"/>
      <c r="B42" s="4" t="s">
        <v>261</v>
      </c>
      <c r="C42" s="4" t="s">
        <v>262</v>
      </c>
      <c r="D42" s="4"/>
      <c r="E42" s="4"/>
      <c r="F42" s="4" t="s">
        <v>253</v>
      </c>
      <c r="G42" s="4" t="s">
        <v>263</v>
      </c>
    </row>
    <row r="43" ht="21.6" spans="1:7">
      <c r="A43" s="4"/>
      <c r="B43" s="4" t="s">
        <v>264</v>
      </c>
      <c r="C43" s="4"/>
      <c r="D43" s="7"/>
      <c r="E43" s="8"/>
      <c r="F43" s="7"/>
      <c r="G43" s="4"/>
    </row>
    <row r="44" ht="32.4" spans="1:7">
      <c r="A44" s="4" t="s">
        <v>265</v>
      </c>
      <c r="B44" s="4" t="s">
        <v>266</v>
      </c>
      <c r="C44" s="4" t="s">
        <v>267</v>
      </c>
      <c r="D44" s="7"/>
      <c r="E44" s="4"/>
      <c r="F44" s="4" t="s">
        <v>253</v>
      </c>
      <c r="G44" s="4" t="s">
        <v>268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J10" sqref="J10"/>
    </sheetView>
  </sheetViews>
  <sheetFormatPr defaultColWidth="10" defaultRowHeight="14.4"/>
  <cols>
    <col min="1" max="1" width="9.75925925925926" customWidth="1"/>
    <col min="2" max="2" width="20.5185185185185" customWidth="1"/>
    <col min="3" max="19" width="9.75925925925926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6" t="s">
        <v>55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ht="12.7" customHeight="1" spans="1:19">
      <c r="A3" s="133"/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9"/>
      <c r="N3" s="140"/>
      <c r="O3" s="140"/>
      <c r="P3" s="140"/>
      <c r="Q3" s="140"/>
      <c r="R3" s="141"/>
      <c r="S3" s="140"/>
    </row>
    <row r="4" ht="14.35" customHeight="1" spans="1:19">
      <c r="A4" s="136" t="s">
        <v>2</v>
      </c>
      <c r="B4" s="136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41" t="s">
        <v>4</v>
      </c>
      <c r="P4" s="141"/>
      <c r="Q4" s="141"/>
      <c r="R4" s="141"/>
      <c r="S4" s="141"/>
    </row>
    <row r="5" ht="14.25" customHeight="1" spans="1:19">
      <c r="A5" s="137" t="s">
        <v>56</v>
      </c>
      <c r="B5" s="80" t="s">
        <v>57</v>
      </c>
      <c r="C5" s="138" t="s">
        <v>58</v>
      </c>
      <c r="D5" s="138" t="s">
        <v>59</v>
      </c>
      <c r="E5" s="138"/>
      <c r="F5" s="138"/>
      <c r="G5" s="138"/>
      <c r="H5" s="138"/>
      <c r="I5" s="138"/>
      <c r="J5" s="138"/>
      <c r="K5" s="138"/>
      <c r="L5" s="138"/>
      <c r="M5" s="138"/>
      <c r="N5" s="137" t="s">
        <v>50</v>
      </c>
      <c r="O5" s="137"/>
      <c r="P5" s="137"/>
      <c r="Q5" s="137"/>
      <c r="R5" s="137"/>
      <c r="S5" s="137"/>
    </row>
    <row r="6" ht="27.85" customHeight="1" spans="1:19">
      <c r="A6" s="137"/>
      <c r="B6" s="80"/>
      <c r="C6" s="138"/>
      <c r="D6" s="137" t="s">
        <v>60</v>
      </c>
      <c r="E6" s="137" t="s">
        <v>61</v>
      </c>
      <c r="F6" s="137" t="s">
        <v>62</v>
      </c>
      <c r="G6" s="137" t="s">
        <v>63</v>
      </c>
      <c r="H6" s="137" t="s">
        <v>64</v>
      </c>
      <c r="I6" s="137" t="s">
        <v>65</v>
      </c>
      <c r="J6" s="137" t="s">
        <v>66</v>
      </c>
      <c r="K6" s="137" t="s">
        <v>67</v>
      </c>
      <c r="L6" s="137" t="s">
        <v>68</v>
      </c>
      <c r="M6" s="137" t="s">
        <v>69</v>
      </c>
      <c r="N6" s="137" t="s">
        <v>60</v>
      </c>
      <c r="O6" s="137" t="s">
        <v>61</v>
      </c>
      <c r="P6" s="137" t="s">
        <v>62</v>
      </c>
      <c r="Q6" s="137" t="s">
        <v>63</v>
      </c>
      <c r="R6" s="137" t="s">
        <v>64</v>
      </c>
      <c r="S6" s="137" t="s">
        <v>70</v>
      </c>
    </row>
    <row r="7" ht="22.6" customHeight="1" spans="1:19">
      <c r="A7" s="52">
        <v>300</v>
      </c>
      <c r="B7" s="52" t="s">
        <v>71</v>
      </c>
      <c r="C7" s="55">
        <f>D7+H7+L7</f>
        <v>142.08</v>
      </c>
      <c r="D7" s="55">
        <f>E7+I7+M7</f>
        <v>142.08</v>
      </c>
      <c r="E7" s="55">
        <v>142.08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6" customHeight="1" spans="1:19">
      <c r="A8" s="52">
        <v>300072</v>
      </c>
      <c r="B8" s="52" t="s">
        <v>3</v>
      </c>
      <c r="C8" s="55">
        <f>D8+H8+L8</f>
        <v>142.08</v>
      </c>
      <c r="D8" s="55">
        <f>E8+I8+M8</f>
        <v>142.08</v>
      </c>
      <c r="E8" s="55">
        <v>142.08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B14" sqref="B14"/>
    </sheetView>
  </sheetViews>
  <sheetFormatPr defaultColWidth="10" defaultRowHeight="14.4" outlineLevelCol="7"/>
  <cols>
    <col min="1" max="1" width="9.75925925925926" customWidth="1"/>
    <col min="2" max="2" width="20.5185185185185" customWidth="1"/>
    <col min="3" max="8" width="9.75925925925926" customWidth="1"/>
    <col min="12" max="14" width="12.6296296296296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6" t="s">
        <v>3</v>
      </c>
      <c r="C3" s="56"/>
      <c r="D3" s="56"/>
      <c r="E3" s="11"/>
      <c r="F3" s="11"/>
      <c r="G3" s="11"/>
      <c r="H3" s="9" t="s">
        <v>4</v>
      </c>
    </row>
    <row r="4" ht="28.45" customHeight="1" spans="1:8">
      <c r="A4" s="54" t="s">
        <v>74</v>
      </c>
      <c r="B4" s="54" t="s">
        <v>75</v>
      </c>
      <c r="C4" s="54" t="s">
        <v>60</v>
      </c>
      <c r="D4" s="54" t="s">
        <v>76</v>
      </c>
      <c r="E4" s="54" t="s">
        <v>77</v>
      </c>
      <c r="F4" s="54" t="s">
        <v>78</v>
      </c>
      <c r="G4" s="54" t="s">
        <v>79</v>
      </c>
      <c r="H4" s="54" t="s">
        <v>80</v>
      </c>
    </row>
    <row r="5" ht="16.5" customHeight="1" spans="1:8">
      <c r="A5" s="81">
        <v>205</v>
      </c>
      <c r="B5" s="82" t="s">
        <v>81</v>
      </c>
      <c r="C5" s="55">
        <f>D5</f>
        <v>127.66</v>
      </c>
      <c r="D5" s="55">
        <v>127.66</v>
      </c>
      <c r="E5" s="83"/>
      <c r="F5" s="80"/>
      <c r="G5" s="80"/>
      <c r="H5" s="55"/>
    </row>
    <row r="6" ht="22.6" customHeight="1" spans="1:8">
      <c r="A6" s="81">
        <v>20502</v>
      </c>
      <c r="B6" s="84" t="s">
        <v>82</v>
      </c>
      <c r="C6" s="55">
        <f t="shared" ref="C6:C18" si="0">D6</f>
        <v>127.66</v>
      </c>
      <c r="D6" s="55">
        <v>127.66</v>
      </c>
      <c r="E6" s="80"/>
      <c r="F6" s="80"/>
      <c r="G6" s="80"/>
      <c r="H6" s="55"/>
    </row>
    <row r="7" ht="16.5" customHeight="1" spans="1:8">
      <c r="A7" s="81">
        <v>2050201</v>
      </c>
      <c r="B7" s="81" t="s">
        <v>83</v>
      </c>
      <c r="C7" s="55">
        <f t="shared" si="0"/>
        <v>127.66</v>
      </c>
      <c r="D7" s="55">
        <v>127.66</v>
      </c>
      <c r="E7" s="80"/>
      <c r="F7" s="80"/>
      <c r="G7" s="80"/>
      <c r="H7" s="55"/>
    </row>
    <row r="8" ht="16.5" customHeight="1" spans="1:8">
      <c r="A8" s="81">
        <v>208</v>
      </c>
      <c r="B8" s="85" t="s">
        <v>84</v>
      </c>
      <c r="C8" s="55">
        <f t="shared" si="0"/>
        <v>6.67</v>
      </c>
      <c r="D8" s="55">
        <v>6.67</v>
      </c>
      <c r="E8" s="55"/>
      <c r="F8" s="55"/>
      <c r="G8" s="55"/>
      <c r="H8" s="55"/>
    </row>
    <row r="9" ht="22.6" customHeight="1" spans="1:8">
      <c r="A9" s="81">
        <v>20805</v>
      </c>
      <c r="B9" s="81" t="s">
        <v>85</v>
      </c>
      <c r="C9" s="55">
        <f t="shared" si="0"/>
        <v>6.2</v>
      </c>
      <c r="D9" s="55">
        <v>6.2</v>
      </c>
      <c r="E9" s="55"/>
      <c r="F9" s="55"/>
      <c r="G9" s="55"/>
      <c r="H9" s="55"/>
    </row>
    <row r="10" ht="16.5" customHeight="1" spans="1:8">
      <c r="A10" s="81">
        <v>2080505</v>
      </c>
      <c r="B10" s="81" t="s">
        <v>86</v>
      </c>
      <c r="C10" s="55">
        <f t="shared" si="0"/>
        <v>6.2</v>
      </c>
      <c r="D10" s="55">
        <v>6.2</v>
      </c>
      <c r="E10" s="55"/>
      <c r="F10" s="55"/>
      <c r="G10" s="55"/>
      <c r="H10" s="55"/>
    </row>
    <row r="11" ht="16.5" customHeight="1" spans="1:8">
      <c r="A11" s="81">
        <v>2089999</v>
      </c>
      <c r="B11" s="81" t="s">
        <v>87</v>
      </c>
      <c r="C11" s="55">
        <f t="shared" si="0"/>
        <v>0.47</v>
      </c>
      <c r="D11" s="55">
        <v>0.47</v>
      </c>
      <c r="E11" s="55"/>
      <c r="F11" s="55"/>
      <c r="G11" s="55"/>
      <c r="H11" s="55"/>
    </row>
    <row r="12" ht="16.5" customHeight="1" spans="1:8">
      <c r="A12" s="81">
        <v>210</v>
      </c>
      <c r="B12" s="85" t="s">
        <v>88</v>
      </c>
      <c r="C12" s="55">
        <f t="shared" si="0"/>
        <v>3.1</v>
      </c>
      <c r="D12" s="55">
        <v>3.1</v>
      </c>
      <c r="E12" s="55"/>
      <c r="F12" s="55"/>
      <c r="G12" s="55"/>
      <c r="H12" s="55"/>
    </row>
    <row r="13" ht="16.5" customHeight="1" spans="1:8">
      <c r="A13" s="81">
        <v>21011</v>
      </c>
      <c r="B13" s="81" t="s">
        <v>89</v>
      </c>
      <c r="C13" s="55">
        <f t="shared" si="0"/>
        <v>3.1</v>
      </c>
      <c r="D13" s="55">
        <v>3.1</v>
      </c>
      <c r="E13" s="55"/>
      <c r="F13" s="55"/>
      <c r="G13" s="55"/>
      <c r="H13" s="55"/>
    </row>
    <row r="14" ht="16.5" customHeight="1" spans="1:8">
      <c r="A14" s="81">
        <v>2011102</v>
      </c>
      <c r="B14" s="81" t="s">
        <v>90</v>
      </c>
      <c r="C14" s="55">
        <f t="shared" si="0"/>
        <v>3.1</v>
      </c>
      <c r="D14" s="55">
        <v>3.1</v>
      </c>
      <c r="E14" s="55"/>
      <c r="F14" s="55"/>
      <c r="G14" s="55"/>
      <c r="H14" s="55"/>
    </row>
    <row r="15" ht="16.5" customHeight="1" spans="1:8">
      <c r="A15" s="81">
        <v>221</v>
      </c>
      <c r="B15" s="85" t="s">
        <v>91</v>
      </c>
      <c r="C15" s="55">
        <f t="shared" si="0"/>
        <v>4.65</v>
      </c>
      <c r="D15" s="55">
        <v>4.65</v>
      </c>
      <c r="E15" s="55"/>
      <c r="F15" s="55"/>
      <c r="G15" s="55"/>
      <c r="H15" s="55"/>
    </row>
    <row r="16" ht="16.5" customHeight="1" spans="1:8">
      <c r="A16" s="81">
        <v>22102</v>
      </c>
      <c r="B16" s="81" t="s">
        <v>92</v>
      </c>
      <c r="C16" s="55">
        <f t="shared" si="0"/>
        <v>4.65</v>
      </c>
      <c r="D16" s="55">
        <v>4.65</v>
      </c>
      <c r="E16" s="55"/>
      <c r="F16" s="55"/>
      <c r="G16" s="55"/>
      <c r="H16" s="55"/>
    </row>
    <row r="17" ht="16.5" customHeight="1" spans="1:8">
      <c r="A17" s="81">
        <v>2210201</v>
      </c>
      <c r="B17" s="81" t="s">
        <v>93</v>
      </c>
      <c r="C17" s="55">
        <f t="shared" si="0"/>
        <v>4.65</v>
      </c>
      <c r="D17" s="55">
        <v>4.65</v>
      </c>
      <c r="E17" s="55"/>
      <c r="F17" s="55"/>
      <c r="G17" s="55"/>
      <c r="H17" s="55"/>
    </row>
    <row r="18" ht="16.5" customHeight="1" spans="1:8">
      <c r="A18" s="54" t="s">
        <v>94</v>
      </c>
      <c r="B18" s="54"/>
      <c r="C18" s="55">
        <f t="shared" si="0"/>
        <v>142.08</v>
      </c>
      <c r="D18" s="55">
        <f>D15+D12+D8+D5</f>
        <v>142.08</v>
      </c>
      <c r="E18" s="55"/>
      <c r="F18" s="55"/>
      <c r="G18" s="55"/>
      <c r="H18" s="55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30" activePane="bottomLeft" state="frozen"/>
      <selection/>
      <selection pane="bottomLeft" activeCell="H43" sqref="H43"/>
    </sheetView>
  </sheetViews>
  <sheetFormatPr defaultColWidth="10" defaultRowHeight="15.6"/>
  <cols>
    <col min="1" max="1" width="5.14814814814815" style="45" customWidth="1"/>
    <col min="2" max="2" width="27.6481481481481" style="45" customWidth="1"/>
    <col min="3" max="3" width="14.7314814814815" style="88" customWidth="1"/>
    <col min="4" max="4" width="29.4444444444444" style="45" customWidth="1"/>
    <col min="5" max="7" width="14.3055555555556" style="88" customWidth="1"/>
    <col min="8" max="8" width="13.3333333333333" style="88" customWidth="1"/>
    <col min="9" max="9" width="11.5277777777778" style="88" customWidth="1"/>
    <col min="10" max="11" width="4.58333333333333" style="45" customWidth="1"/>
    <col min="12" max="12" width="20.25" style="45" customWidth="1"/>
    <col min="13" max="16384" width="10" style="45"/>
  </cols>
  <sheetData>
    <row r="1" s="45" customFormat="1" ht="18" customHeight="1" spans="3:9">
      <c r="C1" s="88"/>
      <c r="E1" s="88"/>
      <c r="F1" s="88"/>
      <c r="G1" s="88"/>
      <c r="H1" s="88"/>
      <c r="I1" s="130" t="s">
        <v>95</v>
      </c>
    </row>
    <row r="2" s="45" customFormat="1" ht="24" customHeight="1" spans="1:9">
      <c r="A2" s="89" t="s">
        <v>96</v>
      </c>
      <c r="B2" s="89"/>
      <c r="C2" s="90"/>
      <c r="D2" s="89"/>
      <c r="E2" s="90"/>
      <c r="F2" s="90"/>
      <c r="G2" s="90"/>
      <c r="H2" s="90"/>
      <c r="I2" s="90"/>
    </row>
    <row r="3" s="45" customFormat="1" ht="18" customHeight="1" spans="1:9">
      <c r="A3" s="91" t="s">
        <v>97</v>
      </c>
      <c r="B3" s="91"/>
      <c r="C3" s="92"/>
      <c r="D3" s="93"/>
      <c r="E3" s="92"/>
      <c r="F3" s="92"/>
      <c r="G3" s="92"/>
      <c r="H3" s="92"/>
      <c r="I3" s="131" t="s">
        <v>4</v>
      </c>
    </row>
    <row r="4" s="45" customFormat="1" ht="18" customHeight="1" spans="1:9">
      <c r="A4" s="94" t="s">
        <v>5</v>
      </c>
      <c r="B4" s="95"/>
      <c r="C4" s="96"/>
      <c r="D4" s="94" t="s">
        <v>6</v>
      </c>
      <c r="E4" s="97"/>
      <c r="F4" s="97"/>
      <c r="G4" s="97"/>
      <c r="H4" s="98"/>
      <c r="I4" s="98"/>
    </row>
    <row r="5" s="45" customFormat="1" ht="17.25" customHeight="1" spans="1:9">
      <c r="A5" s="99" t="s">
        <v>98</v>
      </c>
      <c r="B5" s="100"/>
      <c r="C5" s="101" t="s">
        <v>8</v>
      </c>
      <c r="D5" s="102" t="s">
        <v>98</v>
      </c>
      <c r="E5" s="101" t="s">
        <v>60</v>
      </c>
      <c r="F5" s="97" t="s">
        <v>99</v>
      </c>
      <c r="G5" s="96"/>
      <c r="H5" s="98"/>
      <c r="I5" s="98"/>
    </row>
    <row r="6" s="45" customFormat="1" ht="17.25" customHeight="1" spans="1:9">
      <c r="A6" s="103"/>
      <c r="B6" s="104"/>
      <c r="C6" s="105"/>
      <c r="D6" s="106"/>
      <c r="E6" s="105"/>
      <c r="F6" s="107" t="s">
        <v>61</v>
      </c>
      <c r="G6" s="107"/>
      <c r="H6" s="108" t="s">
        <v>100</v>
      </c>
      <c r="I6" s="108" t="s">
        <v>63</v>
      </c>
    </row>
    <row r="7" s="45" customFormat="1" ht="35.25" customHeight="1" spans="1:9">
      <c r="A7" s="109"/>
      <c r="B7" s="110"/>
      <c r="C7" s="105"/>
      <c r="D7" s="106"/>
      <c r="E7" s="105"/>
      <c r="F7" s="108" t="s">
        <v>101</v>
      </c>
      <c r="G7" s="108" t="s">
        <v>102</v>
      </c>
      <c r="H7" s="108"/>
      <c r="I7" s="108"/>
    </row>
    <row r="8" s="45" customFormat="1" ht="20.25" customHeight="1" spans="1:9">
      <c r="A8" s="111" t="s">
        <v>103</v>
      </c>
      <c r="B8" s="112" t="s">
        <v>101</v>
      </c>
      <c r="C8" s="113">
        <v>142.08</v>
      </c>
      <c r="D8" s="114" t="s">
        <v>10</v>
      </c>
      <c r="E8" s="113"/>
      <c r="F8" s="113"/>
      <c r="G8" s="113"/>
      <c r="H8" s="113"/>
      <c r="I8" s="113"/>
    </row>
    <row r="9" s="86" customFormat="1" ht="20.25" customHeight="1" spans="1:15">
      <c r="A9" s="115"/>
      <c r="B9" s="116" t="s">
        <v>104</v>
      </c>
      <c r="C9" s="113">
        <v>142.08</v>
      </c>
      <c r="D9" s="117" t="s">
        <v>12</v>
      </c>
      <c r="E9" s="113"/>
      <c r="F9" s="113"/>
      <c r="G9" s="113"/>
      <c r="H9" s="113"/>
      <c r="I9" s="113"/>
      <c r="J9" s="45"/>
      <c r="K9" s="45"/>
      <c r="L9" s="45"/>
      <c r="M9" s="45"/>
      <c r="N9" s="45"/>
      <c r="O9" s="45"/>
    </row>
    <row r="10" s="87" customFormat="1" ht="20.25" customHeight="1" spans="1:16">
      <c r="A10" s="115"/>
      <c r="B10" s="116" t="s">
        <v>105</v>
      </c>
      <c r="C10" s="113"/>
      <c r="D10" s="117" t="s">
        <v>14</v>
      </c>
      <c r="E10" s="113"/>
      <c r="F10" s="113"/>
      <c r="G10" s="113"/>
      <c r="H10" s="113"/>
      <c r="I10" s="113"/>
      <c r="J10" s="45"/>
      <c r="K10" s="45"/>
      <c r="L10" s="45"/>
      <c r="M10" s="45"/>
      <c r="N10" s="45"/>
      <c r="O10" s="45"/>
      <c r="P10" s="132"/>
    </row>
    <row r="11" s="45" customFormat="1" ht="20.25" customHeight="1" spans="1:9">
      <c r="A11" s="115"/>
      <c r="B11" s="116" t="s">
        <v>106</v>
      </c>
      <c r="C11" s="113"/>
      <c r="D11" s="117" t="s">
        <v>16</v>
      </c>
      <c r="E11" s="113"/>
      <c r="F11" s="113"/>
      <c r="G11" s="113"/>
      <c r="H11" s="113"/>
      <c r="I11" s="113"/>
    </row>
    <row r="12" s="45" customFormat="1" ht="20.25" customHeight="1" spans="1:9">
      <c r="A12" s="115"/>
      <c r="B12" s="116" t="s">
        <v>107</v>
      </c>
      <c r="C12" s="113"/>
      <c r="D12" s="117" t="s">
        <v>18</v>
      </c>
      <c r="E12" s="113">
        <v>127.66</v>
      </c>
      <c r="F12" s="113">
        <v>127.66</v>
      </c>
      <c r="G12" s="113">
        <v>52.66</v>
      </c>
      <c r="H12" s="113"/>
      <c r="I12" s="113"/>
    </row>
    <row r="13" s="45" customFormat="1" ht="20.25" customHeight="1" spans="1:9">
      <c r="A13" s="115"/>
      <c r="B13" s="116" t="s">
        <v>108</v>
      </c>
      <c r="C13" s="113"/>
      <c r="D13" s="117" t="s">
        <v>20</v>
      </c>
      <c r="E13" s="113"/>
      <c r="F13" s="113"/>
      <c r="G13" s="113"/>
      <c r="H13" s="113"/>
      <c r="I13" s="113"/>
    </row>
    <row r="14" s="45" customFormat="1" ht="20.25" customHeight="1" spans="1:9">
      <c r="A14" s="115"/>
      <c r="B14" s="116" t="s">
        <v>109</v>
      </c>
      <c r="C14" s="113"/>
      <c r="D14" s="117" t="s">
        <v>22</v>
      </c>
      <c r="E14" s="113"/>
      <c r="F14" s="113"/>
      <c r="G14" s="113"/>
      <c r="H14" s="113"/>
      <c r="I14" s="113"/>
    </row>
    <row r="15" s="45" customFormat="1" ht="20.25" customHeight="1" spans="1:9">
      <c r="A15" s="115"/>
      <c r="B15" s="116" t="s">
        <v>110</v>
      </c>
      <c r="C15" s="113"/>
      <c r="D15" s="114" t="s">
        <v>24</v>
      </c>
      <c r="E15" s="113"/>
      <c r="F15" s="113"/>
      <c r="G15" s="113"/>
      <c r="H15" s="113"/>
      <c r="I15" s="113"/>
    </row>
    <row r="16" s="45" customFormat="1" ht="20.25" customHeight="1" spans="1:9">
      <c r="A16" s="115"/>
      <c r="B16" s="116" t="s">
        <v>111</v>
      </c>
      <c r="C16" s="113"/>
      <c r="D16" s="117" t="s">
        <v>26</v>
      </c>
      <c r="E16" s="113">
        <v>6.67</v>
      </c>
      <c r="F16" s="113">
        <v>6.67</v>
      </c>
      <c r="G16" s="113">
        <v>6.67</v>
      </c>
      <c r="H16" s="113"/>
      <c r="I16" s="113"/>
    </row>
    <row r="17" s="45" customFormat="1" ht="20.25" customHeight="1" spans="1:9">
      <c r="A17" s="115"/>
      <c r="B17" s="116" t="s">
        <v>112</v>
      </c>
      <c r="C17" s="113"/>
      <c r="D17" s="117" t="s">
        <v>27</v>
      </c>
      <c r="E17" s="113">
        <v>3.1</v>
      </c>
      <c r="F17" s="113">
        <v>3.1</v>
      </c>
      <c r="G17" s="113">
        <v>3.1</v>
      </c>
      <c r="H17" s="113"/>
      <c r="I17" s="113"/>
    </row>
    <row r="18" s="45" customFormat="1" ht="20.25" customHeight="1" spans="1:9">
      <c r="A18" s="115"/>
      <c r="B18" s="118" t="s">
        <v>113</v>
      </c>
      <c r="C18" s="113"/>
      <c r="D18" s="114" t="s">
        <v>28</v>
      </c>
      <c r="E18" s="113"/>
      <c r="F18" s="113"/>
      <c r="G18" s="113"/>
      <c r="H18" s="113"/>
      <c r="I18" s="113"/>
    </row>
    <row r="19" s="45" customFormat="1" ht="20.25" customHeight="1" spans="1:9">
      <c r="A19" s="115"/>
      <c r="B19" s="118" t="s">
        <v>114</v>
      </c>
      <c r="C19" s="113"/>
      <c r="D19" s="114" t="s">
        <v>115</v>
      </c>
      <c r="E19" s="113"/>
      <c r="F19" s="113"/>
      <c r="G19" s="113"/>
      <c r="H19" s="113"/>
      <c r="I19" s="113"/>
    </row>
    <row r="20" s="45" customFormat="1" ht="20.25" customHeight="1" spans="1:9">
      <c r="A20" s="119"/>
      <c r="B20" s="118" t="s">
        <v>116</v>
      </c>
      <c r="C20" s="113"/>
      <c r="D20" s="117" t="s">
        <v>117</v>
      </c>
      <c r="E20" s="113"/>
      <c r="F20" s="113"/>
      <c r="G20" s="113"/>
      <c r="H20" s="113"/>
      <c r="I20" s="113"/>
    </row>
    <row r="21" s="45" customFormat="1" ht="20.25" customHeight="1" spans="1:9">
      <c r="A21" s="100" t="s">
        <v>118</v>
      </c>
      <c r="B21" s="120" t="s">
        <v>101</v>
      </c>
      <c r="C21" s="113"/>
      <c r="D21" s="117" t="s">
        <v>31</v>
      </c>
      <c r="E21" s="113"/>
      <c r="F21" s="113"/>
      <c r="G21" s="113"/>
      <c r="H21" s="113"/>
      <c r="I21" s="113"/>
    </row>
    <row r="22" s="45" customFormat="1" ht="20.25" customHeight="1" spans="1:9">
      <c r="A22" s="104"/>
      <c r="B22" s="118" t="s">
        <v>119</v>
      </c>
      <c r="C22" s="113"/>
      <c r="D22" s="117" t="s">
        <v>120</v>
      </c>
      <c r="E22" s="113"/>
      <c r="F22" s="113"/>
      <c r="G22" s="113"/>
      <c r="H22" s="113"/>
      <c r="I22" s="113"/>
    </row>
    <row r="23" s="45" customFormat="1" ht="20.25" customHeight="1" spans="1:9">
      <c r="A23" s="104"/>
      <c r="B23" s="118" t="s">
        <v>110</v>
      </c>
      <c r="C23" s="113"/>
      <c r="D23" s="117" t="s">
        <v>121</v>
      </c>
      <c r="E23" s="113"/>
      <c r="F23" s="113"/>
      <c r="G23" s="113"/>
      <c r="H23" s="113"/>
      <c r="I23" s="113"/>
    </row>
    <row r="24" s="45" customFormat="1" ht="20.25" customHeight="1" spans="1:9">
      <c r="A24" s="104"/>
      <c r="B24" s="118" t="s">
        <v>112</v>
      </c>
      <c r="C24" s="113"/>
      <c r="D24" s="117" t="s">
        <v>34</v>
      </c>
      <c r="E24" s="113"/>
      <c r="F24" s="113"/>
      <c r="G24" s="113"/>
      <c r="H24" s="113"/>
      <c r="I24" s="113"/>
    </row>
    <row r="25" s="45" customFormat="1" ht="20.25" customHeight="1" spans="1:9">
      <c r="A25" s="110"/>
      <c r="B25" s="118" t="s">
        <v>116</v>
      </c>
      <c r="C25" s="113"/>
      <c r="D25" s="117" t="s">
        <v>35</v>
      </c>
      <c r="E25" s="113"/>
      <c r="F25" s="113"/>
      <c r="G25" s="113"/>
      <c r="H25" s="113"/>
      <c r="I25" s="113"/>
    </row>
    <row r="26" s="45" customFormat="1" ht="20.25" customHeight="1" spans="1:9">
      <c r="A26" s="118" t="s">
        <v>63</v>
      </c>
      <c r="B26" s="118"/>
      <c r="C26" s="113"/>
      <c r="D26" s="117" t="s">
        <v>36</v>
      </c>
      <c r="E26" s="113"/>
      <c r="F26" s="113"/>
      <c r="G26" s="113"/>
      <c r="H26" s="113"/>
      <c r="I26" s="113"/>
    </row>
    <row r="27" s="45" customFormat="1" ht="20.25" customHeight="1" spans="1:9">
      <c r="A27" s="121"/>
      <c r="B27" s="122"/>
      <c r="C27" s="113"/>
      <c r="D27" s="117" t="s">
        <v>37</v>
      </c>
      <c r="E27" s="113">
        <v>4.65</v>
      </c>
      <c r="F27" s="113">
        <v>4.65</v>
      </c>
      <c r="G27" s="113">
        <v>4.65</v>
      </c>
      <c r="H27" s="113"/>
      <c r="I27" s="113"/>
    </row>
    <row r="28" s="45" customFormat="1" ht="20.25" customHeight="1" spans="1:9">
      <c r="A28" s="121"/>
      <c r="B28" s="122"/>
      <c r="C28" s="113"/>
      <c r="D28" s="117" t="s">
        <v>38</v>
      </c>
      <c r="E28" s="113"/>
      <c r="F28" s="113"/>
      <c r="G28" s="113"/>
      <c r="H28" s="113"/>
      <c r="I28" s="113"/>
    </row>
    <row r="29" s="45" customFormat="1" ht="20.25" customHeight="1" spans="1:9">
      <c r="A29" s="121"/>
      <c r="B29" s="102"/>
      <c r="C29" s="113"/>
      <c r="D29" s="117" t="s">
        <v>122</v>
      </c>
      <c r="E29" s="113"/>
      <c r="F29" s="113"/>
      <c r="G29" s="113"/>
      <c r="H29" s="113"/>
      <c r="I29" s="113"/>
    </row>
    <row r="30" s="45" customFormat="1" ht="20.25" customHeight="1" spans="1:9">
      <c r="A30" s="121"/>
      <c r="B30" s="102"/>
      <c r="C30" s="113"/>
      <c r="D30" s="117" t="s">
        <v>123</v>
      </c>
      <c r="E30" s="113"/>
      <c r="F30" s="113"/>
      <c r="G30" s="113"/>
      <c r="H30" s="113"/>
      <c r="I30" s="113"/>
    </row>
    <row r="31" s="45" customFormat="1" ht="20.25" customHeight="1" spans="1:9">
      <c r="A31" s="118"/>
      <c r="B31" s="118"/>
      <c r="C31" s="113"/>
      <c r="D31" s="117" t="s">
        <v>41</v>
      </c>
      <c r="E31" s="113"/>
      <c r="F31" s="113"/>
      <c r="G31" s="113"/>
      <c r="H31" s="113"/>
      <c r="I31" s="113"/>
    </row>
    <row r="32" s="45" customFormat="1" ht="20.25" customHeight="1" spans="1:9">
      <c r="A32" s="118"/>
      <c r="B32" s="118"/>
      <c r="C32" s="113"/>
      <c r="D32" s="117" t="s">
        <v>42</v>
      </c>
      <c r="E32" s="113"/>
      <c r="F32" s="113"/>
      <c r="G32" s="113"/>
      <c r="H32" s="113"/>
      <c r="I32" s="113"/>
    </row>
    <row r="33" s="45" customFormat="1" ht="20.25" customHeight="1" spans="1:9">
      <c r="A33" s="123"/>
      <c r="B33" s="124"/>
      <c r="C33" s="113"/>
      <c r="D33" s="117" t="s">
        <v>43</v>
      </c>
      <c r="E33" s="113"/>
      <c r="F33" s="113"/>
      <c r="G33" s="113"/>
      <c r="H33" s="113"/>
      <c r="I33" s="113"/>
    </row>
    <row r="34" s="45" customFormat="1" ht="20.25" customHeight="1" spans="1:9">
      <c r="A34" s="123"/>
      <c r="B34" s="124"/>
      <c r="C34" s="113"/>
      <c r="D34" s="117" t="s">
        <v>44</v>
      </c>
      <c r="E34" s="113"/>
      <c r="F34" s="113"/>
      <c r="G34" s="113"/>
      <c r="H34" s="113"/>
      <c r="I34" s="113"/>
    </row>
    <row r="35" s="45" customFormat="1" ht="20.25" customHeight="1" spans="1:9">
      <c r="A35" s="112"/>
      <c r="B35" s="112"/>
      <c r="C35" s="125"/>
      <c r="D35" s="117" t="s">
        <v>45</v>
      </c>
      <c r="E35" s="113"/>
      <c r="F35" s="113"/>
      <c r="G35" s="113"/>
      <c r="H35" s="113"/>
      <c r="I35" s="113"/>
    </row>
    <row r="36" s="45" customFormat="1" ht="20.25" customHeight="1" spans="1:9">
      <c r="A36" s="112"/>
      <c r="B36" s="112"/>
      <c r="C36" s="113"/>
      <c r="D36" s="117" t="s">
        <v>46</v>
      </c>
      <c r="E36" s="113"/>
      <c r="F36" s="113"/>
      <c r="G36" s="113"/>
      <c r="H36" s="113"/>
      <c r="I36" s="113"/>
    </row>
    <row r="37" s="45" customFormat="1" ht="20.25" customHeight="1" spans="1:9">
      <c r="A37" s="126"/>
      <c r="B37" s="127"/>
      <c r="C37" s="113"/>
      <c r="D37" s="117" t="s">
        <v>124</v>
      </c>
      <c r="E37" s="113"/>
      <c r="F37" s="113"/>
      <c r="G37" s="113"/>
      <c r="H37" s="113"/>
      <c r="I37" s="113"/>
    </row>
    <row r="38" s="45" customFormat="1" ht="20.25" customHeight="1" spans="1:9">
      <c r="A38" s="128" t="s">
        <v>125</v>
      </c>
      <c r="B38" s="129"/>
      <c r="C38" s="113">
        <v>142.08</v>
      </c>
      <c r="D38" s="124" t="s">
        <v>126</v>
      </c>
      <c r="E38" s="113">
        <f t="shared" ref="E38:I38" si="0">SUM(E8:E37)</f>
        <v>142.08</v>
      </c>
      <c r="F38" s="113">
        <f t="shared" si="0"/>
        <v>142.08</v>
      </c>
      <c r="G38" s="113">
        <f t="shared" si="0"/>
        <v>67.08</v>
      </c>
      <c r="H38" s="113">
        <f t="shared" si="0"/>
        <v>0</v>
      </c>
      <c r="I38" s="113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F19" sqref="F19"/>
    </sheetView>
  </sheetViews>
  <sheetFormatPr defaultColWidth="10" defaultRowHeight="14.4" outlineLevelCol="6"/>
  <cols>
    <col min="1" max="1" width="12.3333333333333" customWidth="1"/>
    <col min="2" max="2" width="27.6296296296296" customWidth="1"/>
    <col min="3" max="7" width="9.75925925925926" customWidth="1"/>
    <col min="9" max="9" width="28.8703703703704" customWidth="1"/>
    <col min="12" max="12" width="12.6296296296296"/>
  </cols>
  <sheetData>
    <row r="1" ht="16.45" customHeight="1" spans="1:7">
      <c r="A1" s="9" t="s">
        <v>127</v>
      </c>
      <c r="B1" s="9"/>
      <c r="C1" s="9"/>
      <c r="D1" s="9"/>
      <c r="E1" s="9"/>
      <c r="F1" s="9"/>
      <c r="G1" s="9"/>
    </row>
    <row r="2" ht="24" customHeight="1" spans="1:7">
      <c r="A2" s="76" t="s">
        <v>128</v>
      </c>
      <c r="B2" s="76"/>
      <c r="C2" s="76"/>
      <c r="D2" s="76"/>
      <c r="E2" s="76"/>
      <c r="F2" s="76"/>
      <c r="G2" s="76"/>
    </row>
    <row r="3" ht="18" customHeight="1" spans="1:7">
      <c r="A3" s="77" t="s">
        <v>2</v>
      </c>
      <c r="B3" s="12" t="s">
        <v>3</v>
      </c>
      <c r="C3" s="12"/>
      <c r="D3" s="11"/>
      <c r="E3" s="11"/>
      <c r="F3" s="11"/>
      <c r="G3" s="78" t="s">
        <v>4</v>
      </c>
    </row>
    <row r="4" ht="21.95" customHeight="1" spans="1:7">
      <c r="A4" s="79" t="s">
        <v>74</v>
      </c>
      <c r="B4" s="80" t="s">
        <v>75</v>
      </c>
      <c r="C4" s="80" t="s">
        <v>60</v>
      </c>
      <c r="D4" s="80" t="s">
        <v>76</v>
      </c>
      <c r="E4" s="80"/>
      <c r="F4" s="80"/>
      <c r="G4" s="80" t="s">
        <v>77</v>
      </c>
    </row>
    <row r="5" ht="21.95" customHeight="1" spans="1:7">
      <c r="A5" s="79"/>
      <c r="B5" s="80"/>
      <c r="C5" s="80"/>
      <c r="D5" s="80" t="s">
        <v>101</v>
      </c>
      <c r="E5" s="80" t="s">
        <v>129</v>
      </c>
      <c r="F5" s="80" t="s">
        <v>130</v>
      </c>
      <c r="G5" s="80"/>
    </row>
    <row r="6" ht="21.95" customHeight="1" spans="1:7">
      <c r="A6" s="81">
        <v>205</v>
      </c>
      <c r="B6" s="82" t="s">
        <v>81</v>
      </c>
      <c r="C6" s="55">
        <f>D6</f>
        <v>127.66</v>
      </c>
      <c r="D6" s="55">
        <f>E6+F6</f>
        <v>127.66</v>
      </c>
      <c r="E6" s="83">
        <v>73.9</v>
      </c>
      <c r="F6" s="80">
        <v>53.76</v>
      </c>
      <c r="G6" s="80"/>
    </row>
    <row r="7" ht="21.95" customHeight="1" spans="1:7">
      <c r="A7" s="81">
        <v>20502</v>
      </c>
      <c r="B7" s="84" t="s">
        <v>82</v>
      </c>
      <c r="C7" s="55">
        <f t="shared" ref="C6:C19" si="0">D7</f>
        <v>127.66</v>
      </c>
      <c r="D7" s="55">
        <f>E7+F7</f>
        <v>127.66</v>
      </c>
      <c r="E7" s="83">
        <v>73.9</v>
      </c>
      <c r="F7" s="80">
        <v>53.76</v>
      </c>
      <c r="G7" s="80"/>
    </row>
    <row r="8" ht="21.95" customHeight="1" spans="1:7">
      <c r="A8" s="81">
        <v>2050201</v>
      </c>
      <c r="B8" s="81" t="s">
        <v>83</v>
      </c>
      <c r="C8" s="55">
        <f t="shared" si="0"/>
        <v>127.66</v>
      </c>
      <c r="D8" s="55">
        <f>E8+F8</f>
        <v>127.66</v>
      </c>
      <c r="E8" s="83">
        <v>73.9</v>
      </c>
      <c r="F8" s="80">
        <v>53.76</v>
      </c>
      <c r="G8" s="80"/>
    </row>
    <row r="9" ht="16.5" customHeight="1" spans="1:7">
      <c r="A9" s="81">
        <v>208</v>
      </c>
      <c r="B9" s="85" t="s">
        <v>84</v>
      </c>
      <c r="C9" s="55">
        <f t="shared" si="0"/>
        <v>6.67</v>
      </c>
      <c r="D9" s="55">
        <f t="shared" ref="D9:D19" si="1">E9+F9</f>
        <v>6.67</v>
      </c>
      <c r="E9" s="55">
        <f>E10+E12</f>
        <v>6.67</v>
      </c>
      <c r="F9" s="55"/>
      <c r="G9" s="55"/>
    </row>
    <row r="10" ht="22.6" customHeight="1" spans="1:7">
      <c r="A10" s="81">
        <v>20805</v>
      </c>
      <c r="B10" s="81" t="s">
        <v>85</v>
      </c>
      <c r="C10" s="55">
        <f t="shared" si="0"/>
        <v>6.2</v>
      </c>
      <c r="D10" s="55">
        <f t="shared" si="1"/>
        <v>6.2</v>
      </c>
      <c r="E10" s="55">
        <v>6.2</v>
      </c>
      <c r="F10" s="55"/>
      <c r="G10" s="55"/>
    </row>
    <row r="11" ht="22.6" customHeight="1" spans="1:7">
      <c r="A11" s="81">
        <v>2080505</v>
      </c>
      <c r="B11" s="81" t="s">
        <v>86</v>
      </c>
      <c r="C11" s="55">
        <f t="shared" si="0"/>
        <v>6.2</v>
      </c>
      <c r="D11" s="55">
        <f t="shared" si="1"/>
        <v>6.2</v>
      </c>
      <c r="E11" s="55">
        <v>6.2</v>
      </c>
      <c r="F11" s="55"/>
      <c r="G11" s="55"/>
    </row>
    <row r="12" ht="22.6" customHeight="1" spans="1:7">
      <c r="A12" s="81">
        <v>2089999</v>
      </c>
      <c r="B12" s="81" t="s">
        <v>87</v>
      </c>
      <c r="C12" s="55">
        <f t="shared" si="0"/>
        <v>0.47</v>
      </c>
      <c r="D12" s="55">
        <f t="shared" si="1"/>
        <v>0.47</v>
      </c>
      <c r="E12" s="55">
        <v>0.47</v>
      </c>
      <c r="F12" s="55"/>
      <c r="G12" s="55"/>
    </row>
    <row r="13" ht="22.6" customHeight="1" spans="1:7">
      <c r="A13" s="81">
        <v>210</v>
      </c>
      <c r="B13" s="85" t="s">
        <v>88</v>
      </c>
      <c r="C13" s="55">
        <f t="shared" si="0"/>
        <v>3.1</v>
      </c>
      <c r="D13" s="55">
        <f t="shared" si="1"/>
        <v>3.1</v>
      </c>
      <c r="E13" s="55">
        <v>3.1</v>
      </c>
      <c r="F13" s="55"/>
      <c r="G13" s="55"/>
    </row>
    <row r="14" ht="22.6" customHeight="1" spans="1:7">
      <c r="A14" s="81">
        <v>21011</v>
      </c>
      <c r="B14" s="81" t="s">
        <v>89</v>
      </c>
      <c r="C14" s="55">
        <f t="shared" si="0"/>
        <v>3.1</v>
      </c>
      <c r="D14" s="55">
        <f t="shared" si="1"/>
        <v>3.1</v>
      </c>
      <c r="E14" s="55">
        <v>3.1</v>
      </c>
      <c r="F14" s="55"/>
      <c r="G14" s="55"/>
    </row>
    <row r="15" ht="16.5" customHeight="1" spans="1:7">
      <c r="A15" s="81">
        <v>2011102</v>
      </c>
      <c r="B15" s="81" t="s">
        <v>90</v>
      </c>
      <c r="C15" s="55">
        <f t="shared" si="0"/>
        <v>3.1</v>
      </c>
      <c r="D15" s="55">
        <f t="shared" si="1"/>
        <v>3.1</v>
      </c>
      <c r="E15" s="55">
        <v>3.1</v>
      </c>
      <c r="F15" s="55"/>
      <c r="G15" s="55"/>
    </row>
    <row r="16" ht="16.5" customHeight="1" spans="1:7">
      <c r="A16" s="81">
        <v>221</v>
      </c>
      <c r="B16" s="85" t="s">
        <v>91</v>
      </c>
      <c r="C16" s="55">
        <f t="shared" si="0"/>
        <v>4.65</v>
      </c>
      <c r="D16" s="55">
        <f t="shared" si="1"/>
        <v>4.65</v>
      </c>
      <c r="E16" s="55">
        <v>4.65</v>
      </c>
      <c r="F16" s="55"/>
      <c r="G16" s="55"/>
    </row>
    <row r="17" ht="16.5" customHeight="1" spans="1:7">
      <c r="A17" s="81">
        <v>22102</v>
      </c>
      <c r="B17" s="81" t="s">
        <v>92</v>
      </c>
      <c r="C17" s="55">
        <f t="shared" si="0"/>
        <v>4.65</v>
      </c>
      <c r="D17" s="55">
        <f t="shared" si="1"/>
        <v>4.65</v>
      </c>
      <c r="E17" s="55">
        <v>4.65</v>
      </c>
      <c r="F17" s="55"/>
      <c r="G17" s="55"/>
    </row>
    <row r="18" ht="16.5" customHeight="1" spans="1:7">
      <c r="A18" s="81">
        <v>2210201</v>
      </c>
      <c r="B18" s="81" t="s">
        <v>93</v>
      </c>
      <c r="C18" s="55">
        <f t="shared" si="0"/>
        <v>4.65</v>
      </c>
      <c r="D18" s="55">
        <f t="shared" si="1"/>
        <v>4.65</v>
      </c>
      <c r="E18" s="55">
        <v>4.65</v>
      </c>
      <c r="F18" s="55"/>
      <c r="G18" s="55"/>
    </row>
    <row r="19" ht="16.5" customHeight="1" spans="1:7">
      <c r="A19" s="54" t="s">
        <v>94</v>
      </c>
      <c r="B19" s="54"/>
      <c r="C19" s="55">
        <f t="shared" si="0"/>
        <v>142.08</v>
      </c>
      <c r="D19" s="55">
        <f t="shared" si="1"/>
        <v>142.08</v>
      </c>
      <c r="E19" s="55">
        <f>E16+E13+E9+E6</f>
        <v>88.32</v>
      </c>
      <c r="F19" s="55">
        <f>F16+F13+F9+F6</f>
        <v>53.76</v>
      </c>
      <c r="G19" s="55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7"/>
  <sheetViews>
    <sheetView workbookViewId="0">
      <pane ySplit="6" topLeftCell="A19" activePane="bottomLeft" state="frozen"/>
      <selection/>
      <selection pane="bottomLeft" activeCell="L15" sqref="L15"/>
    </sheetView>
  </sheetViews>
  <sheetFormatPr defaultColWidth="10" defaultRowHeight="14.4"/>
  <cols>
    <col min="1" max="1" width="4.10185185185185" style="1" customWidth="1"/>
    <col min="2" max="2" width="4.10185185185185" style="57" customWidth="1"/>
    <col min="3" max="3" width="22.3703703703704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5925925925926" style="1" customWidth="1"/>
    <col min="26" max="16384" width="10" style="1"/>
  </cols>
  <sheetData>
    <row r="1" ht="14.3" customHeight="1" spans="1:24">
      <c r="A1" s="58" t="s">
        <v>131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133</v>
      </c>
      <c r="B3" s="3"/>
      <c r="C3" s="3"/>
      <c r="D3" s="56" t="s">
        <v>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3" t="s">
        <v>4</v>
      </c>
    </row>
    <row r="4" ht="14.25" customHeight="1" spans="1:24">
      <c r="A4" s="4" t="s">
        <v>134</v>
      </c>
      <c r="B4" s="4"/>
      <c r="C4" s="4"/>
      <c r="D4" s="4" t="s">
        <v>135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100</v>
      </c>
      <c r="L5" s="4" t="s">
        <v>63</v>
      </c>
      <c r="M5" s="4" t="s">
        <v>136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137</v>
      </c>
      <c r="S5" s="4" t="s">
        <v>101</v>
      </c>
      <c r="T5" s="4" t="s">
        <v>61</v>
      </c>
      <c r="U5" s="4" t="s">
        <v>100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138</v>
      </c>
      <c r="B6" s="4" t="s">
        <v>139</v>
      </c>
      <c r="C6" s="4" t="s">
        <v>75</v>
      </c>
      <c r="D6" s="4" t="s">
        <v>138</v>
      </c>
      <c r="E6" s="4" t="s">
        <v>139</v>
      </c>
      <c r="F6" s="4" t="s">
        <v>75</v>
      </c>
      <c r="G6" s="4"/>
      <c r="H6" s="4"/>
      <c r="I6" s="4" t="s">
        <v>101</v>
      </c>
      <c r="J6" s="4" t="s">
        <v>102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" customHeight="1" spans="1:24">
      <c r="A7" s="4"/>
      <c r="B7" s="4"/>
      <c r="C7" s="59" t="s">
        <v>60</v>
      </c>
      <c r="D7" s="59"/>
      <c r="E7" s="4"/>
      <c r="F7" s="4"/>
      <c r="G7" s="60">
        <f t="shared" ref="G7:J7" si="0">G8</f>
        <v>142.08</v>
      </c>
      <c r="H7" s="60">
        <f t="shared" ref="H7:H14" si="1">I7+N7+R7</f>
        <v>142.08</v>
      </c>
      <c r="I7" s="60">
        <f t="shared" si="0"/>
        <v>142.08</v>
      </c>
      <c r="J7" s="60">
        <f t="shared" si="0"/>
        <v>142.08</v>
      </c>
      <c r="K7" s="60"/>
      <c r="L7" s="60"/>
      <c r="M7" s="60"/>
      <c r="N7" s="60"/>
      <c r="O7" s="60"/>
      <c r="P7" s="60"/>
      <c r="Q7" s="60"/>
      <c r="R7" s="60">
        <f>R8</f>
        <v>0</v>
      </c>
      <c r="S7" s="60"/>
      <c r="T7" s="60"/>
      <c r="U7" s="60"/>
      <c r="V7" s="60"/>
      <c r="W7" s="60"/>
      <c r="X7" s="60"/>
    </row>
    <row r="8" ht="16" customHeight="1" spans="1:24">
      <c r="A8" s="4"/>
      <c r="B8" s="61"/>
      <c r="C8" s="16" t="s">
        <v>3</v>
      </c>
      <c r="D8" s="16"/>
      <c r="E8" s="62"/>
      <c r="F8" s="4"/>
      <c r="G8" s="60">
        <f t="shared" ref="G8:G14" si="2">H8</f>
        <v>142.08</v>
      </c>
      <c r="H8" s="60">
        <f t="shared" si="1"/>
        <v>142.08</v>
      </c>
      <c r="I8" s="60">
        <f>SUM(I9:I27)</f>
        <v>142.08</v>
      </c>
      <c r="J8" s="60">
        <f>SUM(J9:J27)</f>
        <v>142.08</v>
      </c>
      <c r="K8" s="60"/>
      <c r="L8" s="60"/>
      <c r="M8" s="60"/>
      <c r="N8" s="60"/>
      <c r="O8" s="60"/>
      <c r="P8" s="60"/>
      <c r="Q8" s="60"/>
      <c r="R8" s="60">
        <f>SUM(R9:R27)</f>
        <v>0</v>
      </c>
      <c r="S8" s="60"/>
      <c r="T8" s="60"/>
      <c r="U8" s="60"/>
      <c r="V8" s="60"/>
      <c r="W8" s="60"/>
      <c r="X8" s="60"/>
    </row>
    <row r="9" ht="16" customHeight="1" spans="1:24">
      <c r="A9" s="7">
        <v>301</v>
      </c>
      <c r="B9" s="63">
        <v>1</v>
      </c>
      <c r="C9" s="4" t="s">
        <v>140</v>
      </c>
      <c r="D9" s="4">
        <v>501</v>
      </c>
      <c r="E9" s="64">
        <v>1</v>
      </c>
      <c r="F9" s="4" t="s">
        <v>141</v>
      </c>
      <c r="G9" s="60">
        <f t="shared" si="2"/>
        <v>51.18</v>
      </c>
      <c r="H9" s="60">
        <f t="shared" si="1"/>
        <v>51.18</v>
      </c>
      <c r="I9" s="60">
        <v>51.18</v>
      </c>
      <c r="J9" s="60">
        <v>51.18</v>
      </c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ht="16" customHeight="1" spans="1:24">
      <c r="A10" s="7">
        <v>301</v>
      </c>
      <c r="B10" s="63">
        <v>3</v>
      </c>
      <c r="C10" s="4" t="s">
        <v>142</v>
      </c>
      <c r="D10" s="4">
        <v>501</v>
      </c>
      <c r="E10" s="64">
        <v>1</v>
      </c>
      <c r="F10" s="4" t="s">
        <v>141</v>
      </c>
      <c r="G10" s="60">
        <f t="shared" si="2"/>
        <v>3.56</v>
      </c>
      <c r="H10" s="60">
        <f t="shared" si="1"/>
        <v>3.56</v>
      </c>
      <c r="I10" s="60">
        <v>3.56</v>
      </c>
      <c r="J10" s="60">
        <v>3.56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ht="16" customHeight="1" spans="1:24">
      <c r="A11" s="7">
        <v>301</v>
      </c>
      <c r="B11" s="63">
        <v>7</v>
      </c>
      <c r="C11" s="4" t="s">
        <v>143</v>
      </c>
      <c r="D11" s="4">
        <v>501</v>
      </c>
      <c r="E11" s="64">
        <v>1</v>
      </c>
      <c r="F11" s="4" t="s">
        <v>141</v>
      </c>
      <c r="G11" s="60">
        <f t="shared" si="2"/>
        <v>9.43</v>
      </c>
      <c r="H11" s="60">
        <f t="shared" si="1"/>
        <v>9.43</v>
      </c>
      <c r="I11" s="60">
        <v>9.43</v>
      </c>
      <c r="J11" s="60">
        <v>9.43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ht="16" customHeight="1" spans="1:24">
      <c r="A12" s="7">
        <v>301</v>
      </c>
      <c r="B12" s="63">
        <v>12</v>
      </c>
      <c r="C12" s="4" t="s">
        <v>144</v>
      </c>
      <c r="D12" s="4">
        <v>501</v>
      </c>
      <c r="E12" s="64">
        <v>2</v>
      </c>
      <c r="F12" s="4" t="s">
        <v>145</v>
      </c>
      <c r="G12" s="60">
        <f t="shared" si="2"/>
        <v>0.47</v>
      </c>
      <c r="H12" s="60">
        <f t="shared" si="1"/>
        <v>0.47</v>
      </c>
      <c r="I12" s="60">
        <v>0.47</v>
      </c>
      <c r="J12" s="60">
        <v>0.47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16" customHeight="1" spans="1:24">
      <c r="A13" s="7">
        <v>301</v>
      </c>
      <c r="B13" s="63">
        <v>8</v>
      </c>
      <c r="C13" s="4" t="s">
        <v>146</v>
      </c>
      <c r="D13" s="4">
        <v>501</v>
      </c>
      <c r="E13" s="64">
        <v>2</v>
      </c>
      <c r="F13" s="4" t="s">
        <v>145</v>
      </c>
      <c r="G13" s="60">
        <f t="shared" si="2"/>
        <v>6.2</v>
      </c>
      <c r="H13" s="60">
        <f t="shared" si="1"/>
        <v>6.2</v>
      </c>
      <c r="I13" s="60">
        <v>6.2</v>
      </c>
      <c r="J13" s="60">
        <v>6.2</v>
      </c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16" customHeight="1" spans="1:24">
      <c r="A14" s="7">
        <v>301</v>
      </c>
      <c r="B14" s="63">
        <v>10</v>
      </c>
      <c r="C14" s="4" t="s">
        <v>147</v>
      </c>
      <c r="D14" s="4">
        <v>501</v>
      </c>
      <c r="E14" s="64">
        <v>2</v>
      </c>
      <c r="F14" s="4" t="s">
        <v>145</v>
      </c>
      <c r="G14" s="60">
        <f t="shared" si="2"/>
        <v>3.1</v>
      </c>
      <c r="H14" s="60">
        <f t="shared" si="1"/>
        <v>3.1</v>
      </c>
      <c r="I14" s="60">
        <v>3.1</v>
      </c>
      <c r="J14" s="60">
        <v>3.1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16" customHeight="1" spans="1:24">
      <c r="A15" s="7">
        <v>301</v>
      </c>
      <c r="B15" s="63">
        <v>13</v>
      </c>
      <c r="C15" s="4" t="s">
        <v>148</v>
      </c>
      <c r="D15" s="4">
        <v>501</v>
      </c>
      <c r="E15" s="64">
        <v>3</v>
      </c>
      <c r="F15" s="4" t="s">
        <v>93</v>
      </c>
      <c r="G15" s="60">
        <f t="shared" ref="G15:G29" si="3">H15</f>
        <v>4.65</v>
      </c>
      <c r="H15" s="60">
        <f t="shared" ref="H15:H28" si="4">I15+N15+R15</f>
        <v>4.65</v>
      </c>
      <c r="I15" s="60">
        <v>4.65</v>
      </c>
      <c r="J15" s="60">
        <v>4.65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16" customHeight="1" spans="1:24">
      <c r="A16" s="7">
        <v>301</v>
      </c>
      <c r="B16" s="63">
        <v>99</v>
      </c>
      <c r="C16" s="4" t="s">
        <v>149</v>
      </c>
      <c r="D16" s="4">
        <v>501</v>
      </c>
      <c r="E16" s="64">
        <v>1</v>
      </c>
      <c r="F16" s="4" t="s">
        <v>141</v>
      </c>
      <c r="G16" s="60">
        <f t="shared" si="3"/>
        <v>9.73</v>
      </c>
      <c r="H16" s="60">
        <f t="shared" si="4"/>
        <v>9.73</v>
      </c>
      <c r="I16" s="60">
        <v>9.73</v>
      </c>
      <c r="J16" s="60">
        <v>9.73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16" customHeight="1" spans="1:24">
      <c r="A17" s="7">
        <v>302</v>
      </c>
      <c r="B17" s="63">
        <v>1</v>
      </c>
      <c r="C17" s="4" t="s">
        <v>150</v>
      </c>
      <c r="D17" s="4">
        <v>502</v>
      </c>
      <c r="E17" s="64">
        <v>1</v>
      </c>
      <c r="F17" s="4" t="s">
        <v>151</v>
      </c>
      <c r="G17" s="60">
        <v>17</v>
      </c>
      <c r="H17" s="60">
        <v>17</v>
      </c>
      <c r="I17" s="60">
        <v>17</v>
      </c>
      <c r="J17" s="60">
        <v>17</v>
      </c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ht="16" customHeight="1" spans="1:24">
      <c r="A18" s="7">
        <v>302</v>
      </c>
      <c r="B18" s="63">
        <v>2</v>
      </c>
      <c r="C18" s="4" t="s">
        <v>152</v>
      </c>
      <c r="D18" s="4">
        <v>502</v>
      </c>
      <c r="E18" s="64">
        <v>1</v>
      </c>
      <c r="F18" s="4" t="s">
        <v>151</v>
      </c>
      <c r="G18" s="60">
        <f t="shared" si="3"/>
        <v>3</v>
      </c>
      <c r="H18" s="60">
        <f t="shared" si="4"/>
        <v>3</v>
      </c>
      <c r="I18" s="60">
        <v>3</v>
      </c>
      <c r="J18" s="60">
        <v>3</v>
      </c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ht="16" customHeight="1" spans="1:24">
      <c r="A19" s="7">
        <v>302</v>
      </c>
      <c r="B19" s="63">
        <v>5</v>
      </c>
      <c r="C19" s="4" t="s">
        <v>153</v>
      </c>
      <c r="D19" s="4">
        <v>502</v>
      </c>
      <c r="E19" s="64">
        <v>1</v>
      </c>
      <c r="F19" s="4" t="s">
        <v>151</v>
      </c>
      <c r="G19" s="60">
        <f t="shared" si="3"/>
        <v>1</v>
      </c>
      <c r="H19" s="60">
        <f t="shared" si="4"/>
        <v>1</v>
      </c>
      <c r="I19" s="60">
        <v>1</v>
      </c>
      <c r="J19" s="60">
        <v>1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ht="16" customHeight="1" spans="1:24">
      <c r="A20" s="7">
        <v>302</v>
      </c>
      <c r="B20" s="63">
        <v>6</v>
      </c>
      <c r="C20" s="4" t="s">
        <v>154</v>
      </c>
      <c r="D20" s="4">
        <v>502</v>
      </c>
      <c r="E20" s="64">
        <v>1</v>
      </c>
      <c r="F20" s="4" t="s">
        <v>151</v>
      </c>
      <c r="G20" s="60">
        <f t="shared" si="3"/>
        <v>5</v>
      </c>
      <c r="H20" s="60">
        <f t="shared" si="4"/>
        <v>5</v>
      </c>
      <c r="I20" s="60">
        <v>5</v>
      </c>
      <c r="J20" s="60">
        <v>5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ht="16" customHeight="1" spans="1:24">
      <c r="A21" s="7">
        <v>302</v>
      </c>
      <c r="B21" s="63">
        <v>11</v>
      </c>
      <c r="C21" s="4" t="s">
        <v>155</v>
      </c>
      <c r="D21" s="4">
        <v>502</v>
      </c>
      <c r="E21" s="64">
        <v>1</v>
      </c>
      <c r="F21" s="4" t="s">
        <v>151</v>
      </c>
      <c r="G21" s="60">
        <f t="shared" si="3"/>
        <v>0.5</v>
      </c>
      <c r="H21" s="60">
        <f t="shared" si="4"/>
        <v>0.5</v>
      </c>
      <c r="I21" s="60">
        <v>0.5</v>
      </c>
      <c r="J21" s="60">
        <v>0.5</v>
      </c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ht="16" customHeight="1" spans="1:24">
      <c r="A22" s="65">
        <v>302</v>
      </c>
      <c r="B22" s="66">
        <v>13</v>
      </c>
      <c r="C22" s="67" t="s">
        <v>156</v>
      </c>
      <c r="D22" s="67">
        <v>502</v>
      </c>
      <c r="E22" s="68">
        <v>9</v>
      </c>
      <c r="F22" s="4" t="s">
        <v>151</v>
      </c>
      <c r="G22" s="60">
        <f t="shared" si="3"/>
        <v>5</v>
      </c>
      <c r="H22" s="60">
        <f t="shared" si="4"/>
        <v>5</v>
      </c>
      <c r="I22" s="60">
        <v>5</v>
      </c>
      <c r="J22" s="60">
        <v>5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ht="16" customHeight="1" spans="1:24">
      <c r="A23" s="65">
        <v>302</v>
      </c>
      <c r="B23" s="66">
        <v>16</v>
      </c>
      <c r="C23" s="67" t="s">
        <v>157</v>
      </c>
      <c r="D23" s="67">
        <v>502</v>
      </c>
      <c r="E23" s="68">
        <v>3</v>
      </c>
      <c r="F23" s="67" t="s">
        <v>157</v>
      </c>
      <c r="G23" s="60">
        <f t="shared" si="3"/>
        <v>2.5</v>
      </c>
      <c r="H23" s="60">
        <f t="shared" si="4"/>
        <v>2.5</v>
      </c>
      <c r="I23" s="60">
        <v>2.5</v>
      </c>
      <c r="J23" s="60">
        <v>2.5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</row>
    <row r="24" ht="16" customHeight="1" spans="1:24">
      <c r="A24" s="7">
        <v>302</v>
      </c>
      <c r="B24" s="63">
        <v>17</v>
      </c>
      <c r="C24" s="4" t="s">
        <v>158</v>
      </c>
      <c r="D24" s="4">
        <v>502</v>
      </c>
      <c r="E24" s="64">
        <v>6</v>
      </c>
      <c r="F24" s="4" t="s">
        <v>158</v>
      </c>
      <c r="G24" s="60">
        <f t="shared" si="3"/>
        <v>3</v>
      </c>
      <c r="H24" s="60">
        <f t="shared" si="4"/>
        <v>3</v>
      </c>
      <c r="I24" s="60">
        <v>3</v>
      </c>
      <c r="J24" s="60">
        <v>3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</row>
    <row r="25" ht="16" customHeight="1" spans="1:24">
      <c r="A25" s="7">
        <v>302</v>
      </c>
      <c r="B25" s="63">
        <v>28</v>
      </c>
      <c r="C25" s="4" t="s">
        <v>159</v>
      </c>
      <c r="D25" s="4">
        <v>502</v>
      </c>
      <c r="E25" s="64">
        <v>1</v>
      </c>
      <c r="F25" s="4" t="s">
        <v>151</v>
      </c>
      <c r="G25" s="60">
        <f t="shared" si="3"/>
        <v>1.09</v>
      </c>
      <c r="H25" s="60">
        <f t="shared" si="4"/>
        <v>1.09</v>
      </c>
      <c r="I25" s="60">
        <v>1.09</v>
      </c>
      <c r="J25" s="60">
        <v>1.09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</row>
    <row r="26" ht="16" customHeight="1" spans="1:24">
      <c r="A26" s="7">
        <v>302</v>
      </c>
      <c r="B26" s="63">
        <v>29</v>
      </c>
      <c r="C26" s="4" t="s">
        <v>160</v>
      </c>
      <c r="D26" s="4">
        <v>502</v>
      </c>
      <c r="E26" s="64">
        <v>1</v>
      </c>
      <c r="F26" s="4" t="s">
        <v>151</v>
      </c>
      <c r="G26" s="60">
        <f t="shared" si="3"/>
        <v>0.67</v>
      </c>
      <c r="H26" s="60">
        <f t="shared" si="4"/>
        <v>0.67</v>
      </c>
      <c r="I26" s="60">
        <v>0.67</v>
      </c>
      <c r="J26" s="60">
        <v>0.67</v>
      </c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</row>
    <row r="27" ht="16" customHeight="1" spans="1:24">
      <c r="A27" s="69">
        <v>302</v>
      </c>
      <c r="B27" s="70">
        <v>99</v>
      </c>
      <c r="C27" s="59" t="s">
        <v>161</v>
      </c>
      <c r="D27" s="59">
        <v>502</v>
      </c>
      <c r="E27" s="71">
        <v>99</v>
      </c>
      <c r="F27" s="59" t="s">
        <v>162</v>
      </c>
      <c r="G27" s="60">
        <f t="shared" si="3"/>
        <v>15</v>
      </c>
      <c r="H27" s="60">
        <f t="shared" si="4"/>
        <v>15</v>
      </c>
      <c r="I27" s="60">
        <v>15</v>
      </c>
      <c r="J27" s="60">
        <v>15</v>
      </c>
      <c r="K27" s="60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</row>
    <row r="28" ht="16" customHeight="1" spans="1:24">
      <c r="A28" s="65"/>
      <c r="B28" s="66"/>
      <c r="C28" s="67"/>
      <c r="D28" s="67"/>
      <c r="E28" s="68"/>
      <c r="F28" s="67"/>
      <c r="G28" s="60">
        <f>H28</f>
        <v>0</v>
      </c>
      <c r="H28" s="60">
        <f>I28</f>
        <v>0</v>
      </c>
      <c r="I28" s="60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ht="16" customHeight="1" spans="1:24">
      <c r="A29" s="65"/>
      <c r="B29" s="66"/>
      <c r="C29" s="67"/>
      <c r="D29" s="67"/>
      <c r="E29" s="68"/>
      <c r="F29" s="67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</row>
    <row r="30" ht="16" customHeight="1" spans="1:24">
      <c r="A30" s="73"/>
      <c r="B30" s="74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</row>
    <row r="31" ht="16" customHeight="1"/>
    <row r="32" ht="16" customHeight="1"/>
    <row r="33" ht="16" customHeight="1" spans="5:5">
      <c r="E33" s="57"/>
    </row>
    <row r="34" ht="16" customHeight="1" spans="5:5">
      <c r="E34" s="57"/>
    </row>
    <row r="35" ht="16" customHeight="1" spans="5:5">
      <c r="E35" s="57"/>
    </row>
    <row r="36" ht="16" customHeight="1" spans="5:5">
      <c r="E36" s="57"/>
    </row>
    <row r="37" ht="16" customHeight="1" spans="5:5">
      <c r="E37" s="57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topLeftCell="A10" workbookViewId="0">
      <selection activeCell="H11" sqref="H11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  <col min="7" max="7" width="11.5"/>
  </cols>
  <sheetData>
    <row r="1" ht="14.3" customHeight="1" spans="1:5">
      <c r="A1" s="9" t="s">
        <v>163</v>
      </c>
      <c r="B1" s="9"/>
      <c r="C1" s="9"/>
      <c r="D1" s="9"/>
      <c r="E1" s="9"/>
    </row>
    <row r="2" ht="28.45" customHeight="1" spans="1:5">
      <c r="A2" s="10" t="s">
        <v>164</v>
      </c>
      <c r="B2" s="10"/>
      <c r="C2" s="10"/>
      <c r="D2" s="10"/>
      <c r="E2" s="10"/>
    </row>
    <row r="3" ht="16.5" customHeight="1" spans="1:5">
      <c r="A3" s="9" t="s">
        <v>2</v>
      </c>
      <c r="B3" s="56" t="s">
        <v>3</v>
      </c>
      <c r="C3" s="56"/>
      <c r="D3" s="11"/>
      <c r="E3" s="9" t="s">
        <v>4</v>
      </c>
    </row>
    <row r="4" ht="16.5" customHeight="1" spans="1:5">
      <c r="A4" s="54" t="s">
        <v>165</v>
      </c>
      <c r="B4" s="54"/>
      <c r="C4" s="54" t="s">
        <v>166</v>
      </c>
      <c r="D4" s="54"/>
      <c r="E4" s="54"/>
    </row>
    <row r="5" ht="16.5" customHeight="1" spans="1:5">
      <c r="A5" s="54" t="s">
        <v>74</v>
      </c>
      <c r="B5" s="54" t="s">
        <v>75</v>
      </c>
      <c r="C5" s="54" t="s">
        <v>60</v>
      </c>
      <c r="D5" s="54" t="s">
        <v>129</v>
      </c>
      <c r="E5" s="54" t="s">
        <v>130</v>
      </c>
    </row>
    <row r="6" ht="16.5" customHeight="1" spans="1:5">
      <c r="A6" s="52" t="s">
        <v>167</v>
      </c>
      <c r="B6" s="52" t="s">
        <v>168</v>
      </c>
      <c r="C6" s="55">
        <f>D6+E6</f>
        <v>88.32</v>
      </c>
      <c r="D6" s="55">
        <f>SUM(D7:D14)</f>
        <v>88.32</v>
      </c>
      <c r="E6" s="55"/>
    </row>
    <row r="7" ht="16.5" customHeight="1" spans="1:5">
      <c r="A7" s="52" t="s">
        <v>169</v>
      </c>
      <c r="B7" s="52" t="s">
        <v>170</v>
      </c>
      <c r="C7" s="55">
        <f t="shared" ref="C7:C28" si="0">D7+E7</f>
        <v>51.18</v>
      </c>
      <c r="D7" s="55">
        <v>51.18</v>
      </c>
      <c r="E7" s="55"/>
    </row>
    <row r="8" ht="16.5" customHeight="1" spans="1:5">
      <c r="A8" s="52" t="s">
        <v>171</v>
      </c>
      <c r="B8" s="52" t="s">
        <v>172</v>
      </c>
      <c r="C8" s="55">
        <f t="shared" si="0"/>
        <v>3.56</v>
      </c>
      <c r="D8" s="55">
        <v>3.56</v>
      </c>
      <c r="E8" s="55"/>
    </row>
    <row r="9" ht="16.5" customHeight="1" spans="1:5">
      <c r="A9" s="52" t="s">
        <v>173</v>
      </c>
      <c r="B9" s="52" t="s">
        <v>143</v>
      </c>
      <c r="C9" s="55">
        <f t="shared" si="0"/>
        <v>9.43</v>
      </c>
      <c r="D9" s="55">
        <v>9.43</v>
      </c>
      <c r="E9" s="55"/>
    </row>
    <row r="10" ht="22.6" customHeight="1" spans="1:5">
      <c r="A10" s="52" t="s">
        <v>174</v>
      </c>
      <c r="B10" s="52" t="s">
        <v>175</v>
      </c>
      <c r="C10" s="55">
        <f t="shared" si="0"/>
        <v>6.2</v>
      </c>
      <c r="D10" s="55">
        <v>6.2</v>
      </c>
      <c r="E10" s="55"/>
    </row>
    <row r="11" ht="16.5" customHeight="1" spans="1:5">
      <c r="A11" s="52" t="s">
        <v>176</v>
      </c>
      <c r="B11" s="52" t="s">
        <v>147</v>
      </c>
      <c r="C11" s="55">
        <f t="shared" si="0"/>
        <v>3.1</v>
      </c>
      <c r="D11" s="55">
        <v>3.1</v>
      </c>
      <c r="E11" s="55"/>
    </row>
    <row r="12" ht="16.5" customHeight="1" spans="1:5">
      <c r="A12" s="52" t="s">
        <v>177</v>
      </c>
      <c r="B12" s="52" t="s">
        <v>178</v>
      </c>
      <c r="C12" s="55">
        <f t="shared" si="0"/>
        <v>0.47</v>
      </c>
      <c r="D12" s="55">
        <v>0.47</v>
      </c>
      <c r="E12" s="55"/>
    </row>
    <row r="13" ht="16.5" customHeight="1" spans="1:5">
      <c r="A13" s="52" t="s">
        <v>179</v>
      </c>
      <c r="B13" s="52" t="s">
        <v>93</v>
      </c>
      <c r="C13" s="55">
        <f t="shared" si="0"/>
        <v>4.65</v>
      </c>
      <c r="D13" s="55">
        <v>4.65</v>
      </c>
      <c r="E13" s="55"/>
    </row>
    <row r="14" ht="16.5" customHeight="1" spans="1:5">
      <c r="A14" s="52">
        <v>30199</v>
      </c>
      <c r="B14" s="52" t="s">
        <v>149</v>
      </c>
      <c r="C14" s="55">
        <f t="shared" si="0"/>
        <v>9.73</v>
      </c>
      <c r="D14" s="55">
        <v>9.73</v>
      </c>
      <c r="E14" s="55"/>
    </row>
    <row r="15" ht="16.5" customHeight="1" spans="1:5">
      <c r="A15" s="52" t="s">
        <v>180</v>
      </c>
      <c r="B15" s="52" t="s">
        <v>181</v>
      </c>
      <c r="C15" s="55">
        <f t="shared" si="0"/>
        <v>53.76</v>
      </c>
      <c r="D15" s="55"/>
      <c r="E15" s="55">
        <f>SUM(E16:E26)</f>
        <v>53.76</v>
      </c>
    </row>
    <row r="16" ht="16.5" customHeight="1" spans="1:5">
      <c r="A16" s="52" t="s">
        <v>182</v>
      </c>
      <c r="B16" s="52" t="s">
        <v>183</v>
      </c>
      <c r="C16" s="55">
        <v>17</v>
      </c>
      <c r="D16" s="55"/>
      <c r="E16" s="55">
        <v>17</v>
      </c>
    </row>
    <row r="17" ht="16.5" customHeight="1" spans="1:5">
      <c r="A17" s="52" t="s">
        <v>184</v>
      </c>
      <c r="B17" s="52" t="s">
        <v>185</v>
      </c>
      <c r="C17" s="55">
        <f t="shared" si="0"/>
        <v>3</v>
      </c>
      <c r="D17" s="55"/>
      <c r="E17" s="55">
        <v>3</v>
      </c>
    </row>
    <row r="18" ht="16.5" customHeight="1" spans="1:5">
      <c r="A18" s="52" t="s">
        <v>186</v>
      </c>
      <c r="B18" s="52" t="s">
        <v>187</v>
      </c>
      <c r="C18" s="55">
        <f t="shared" si="0"/>
        <v>1</v>
      </c>
      <c r="D18" s="55"/>
      <c r="E18" s="55">
        <v>1</v>
      </c>
    </row>
    <row r="19" ht="16.5" customHeight="1" spans="1:5">
      <c r="A19" s="52" t="s">
        <v>188</v>
      </c>
      <c r="B19" s="52" t="s">
        <v>154</v>
      </c>
      <c r="C19" s="55">
        <f t="shared" si="0"/>
        <v>5</v>
      </c>
      <c r="D19" s="55"/>
      <c r="E19" s="55">
        <v>5</v>
      </c>
    </row>
    <row r="20" ht="16.5" customHeight="1" spans="1:5">
      <c r="A20" s="52" t="s">
        <v>189</v>
      </c>
      <c r="B20" s="52" t="s">
        <v>155</v>
      </c>
      <c r="C20" s="55">
        <f t="shared" si="0"/>
        <v>0.5</v>
      </c>
      <c r="D20" s="55"/>
      <c r="E20" s="55">
        <v>0.5</v>
      </c>
    </row>
    <row r="21" ht="16.5" customHeight="1" spans="1:5">
      <c r="A21" s="52">
        <v>30213</v>
      </c>
      <c r="B21" s="52" t="s">
        <v>156</v>
      </c>
      <c r="C21" s="55">
        <f t="shared" si="0"/>
        <v>5</v>
      </c>
      <c r="D21" s="55"/>
      <c r="E21" s="55">
        <v>5</v>
      </c>
    </row>
    <row r="22" ht="16.5" customHeight="1" spans="1:5">
      <c r="A22" s="52">
        <v>30216</v>
      </c>
      <c r="B22" s="52" t="s">
        <v>157</v>
      </c>
      <c r="C22" s="55">
        <f t="shared" si="0"/>
        <v>2.5</v>
      </c>
      <c r="D22" s="55"/>
      <c r="E22" s="55">
        <v>2.5</v>
      </c>
    </row>
    <row r="23" ht="16.5" customHeight="1" spans="1:5">
      <c r="A23" s="52" t="s">
        <v>190</v>
      </c>
      <c r="B23" s="52" t="s">
        <v>158</v>
      </c>
      <c r="C23" s="55">
        <f t="shared" si="0"/>
        <v>3</v>
      </c>
      <c r="D23" s="55"/>
      <c r="E23" s="55">
        <v>3</v>
      </c>
    </row>
    <row r="24" ht="16.5" customHeight="1" spans="1:5">
      <c r="A24" s="52" t="s">
        <v>191</v>
      </c>
      <c r="B24" s="52" t="s">
        <v>192</v>
      </c>
      <c r="C24" s="55">
        <f t="shared" si="0"/>
        <v>1.09</v>
      </c>
      <c r="D24" s="55"/>
      <c r="E24" s="55">
        <v>1.09</v>
      </c>
    </row>
    <row r="25" ht="16.5" customHeight="1" spans="1:5">
      <c r="A25" s="52" t="s">
        <v>193</v>
      </c>
      <c r="B25" s="52" t="s">
        <v>194</v>
      </c>
      <c r="C25" s="55">
        <f t="shared" si="0"/>
        <v>0.67</v>
      </c>
      <c r="D25" s="55"/>
      <c r="E25" s="55">
        <v>0.67</v>
      </c>
    </row>
    <row r="26" ht="16.5" customHeight="1" spans="1:5">
      <c r="A26" s="52" t="s">
        <v>195</v>
      </c>
      <c r="B26" s="52" t="s">
        <v>162</v>
      </c>
      <c r="C26" s="55">
        <f t="shared" si="0"/>
        <v>15</v>
      </c>
      <c r="D26" s="55"/>
      <c r="E26" s="55">
        <v>15</v>
      </c>
    </row>
    <row r="27" ht="16.5" customHeight="1" spans="1:5">
      <c r="A27" s="52"/>
      <c r="B27" s="52"/>
      <c r="C27" s="55"/>
      <c r="D27" s="55"/>
      <c r="E27" s="55"/>
    </row>
    <row r="28" ht="16.5" customHeight="1" spans="1:5">
      <c r="A28" s="52"/>
      <c r="B28" s="52"/>
      <c r="C28" s="55"/>
      <c r="D28" s="55"/>
      <c r="E28" s="55"/>
    </row>
    <row r="29" ht="16.5" customHeight="1" spans="1:5">
      <c r="A29" s="54"/>
      <c r="B29" s="54" t="s">
        <v>196</v>
      </c>
      <c r="C29" s="55">
        <f>D29+E29</f>
        <v>142.08</v>
      </c>
      <c r="D29" s="55">
        <f>D6</f>
        <v>88.32</v>
      </c>
      <c r="E29" s="55">
        <f>SUM(E16:E26)</f>
        <v>53.76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F6" sqref="F6"/>
    </sheetView>
  </sheetViews>
  <sheetFormatPr defaultColWidth="10" defaultRowHeight="14.4" outlineLevelCol="5"/>
  <cols>
    <col min="1" max="6" width="15.3888888888889" customWidth="1"/>
  </cols>
  <sheetData>
    <row r="1" ht="14.3" customHeight="1" spans="1:6">
      <c r="A1" s="9" t="s">
        <v>197</v>
      </c>
      <c r="B1" s="9"/>
      <c r="C1" s="9"/>
      <c r="D1" s="9"/>
      <c r="E1" s="9"/>
      <c r="F1" s="9"/>
    </row>
    <row r="2" ht="28.45" customHeight="1" spans="1:6">
      <c r="A2" s="10" t="s">
        <v>198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199</v>
      </c>
      <c r="B4" s="54" t="s">
        <v>200</v>
      </c>
      <c r="C4" s="54" t="s">
        <v>201</v>
      </c>
      <c r="D4" s="54"/>
      <c r="E4" s="54"/>
      <c r="F4" s="54" t="s">
        <v>158</v>
      </c>
    </row>
    <row r="5" ht="16.5" customHeight="1" spans="1:6">
      <c r="A5" s="54"/>
      <c r="B5" s="54"/>
      <c r="C5" s="54" t="s">
        <v>101</v>
      </c>
      <c r="D5" s="54" t="s">
        <v>202</v>
      </c>
      <c r="E5" s="54" t="s">
        <v>203</v>
      </c>
      <c r="F5" s="54"/>
    </row>
    <row r="6" s="49" customFormat="1" ht="16.5" customHeight="1" spans="1:6">
      <c r="A6" s="55">
        <v>3</v>
      </c>
      <c r="B6" s="55">
        <v>0</v>
      </c>
      <c r="C6" s="55">
        <v>0</v>
      </c>
      <c r="D6" s="55">
        <v>0</v>
      </c>
      <c r="E6" s="55">
        <v>0</v>
      </c>
      <c r="F6" s="55">
        <v>3</v>
      </c>
    </row>
    <row r="9" s="50" customFormat="1" spans="1:6">
      <c r="A9"/>
      <c r="B9"/>
      <c r="C9"/>
      <c r="D9"/>
      <c r="E9"/>
      <c r="F9"/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N32" sqref="N32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685185185185" style="18" customWidth="1"/>
    <col min="7" max="7" width="13.1944444444444" style="18" customWidth="1"/>
    <col min="8" max="9" width="12.0833333333333" style="18" customWidth="1"/>
    <col min="10" max="10" width="14.7314814814815" style="18" customWidth="1"/>
    <col min="11" max="11" width="13.4722222222222" style="18" customWidth="1"/>
    <col min="12" max="12" width="12.3518518518519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204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205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206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207</v>
      </c>
      <c r="E4" s="33" t="s">
        <v>208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209</v>
      </c>
      <c r="B5" s="36" t="s">
        <v>139</v>
      </c>
      <c r="C5" s="36" t="s">
        <v>210</v>
      </c>
      <c r="D5" s="33"/>
      <c r="E5" s="33"/>
      <c r="F5" s="33"/>
      <c r="G5" s="33" t="s">
        <v>101</v>
      </c>
      <c r="H5" s="33" t="s">
        <v>168</v>
      </c>
      <c r="I5" s="33" t="s">
        <v>130</v>
      </c>
      <c r="J5" s="33" t="s">
        <v>211</v>
      </c>
      <c r="K5" s="33" t="s">
        <v>101</v>
      </c>
      <c r="L5" s="33" t="s">
        <v>212</v>
      </c>
      <c r="M5" s="33" t="s">
        <v>213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214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2023-04-11T02:51:37Z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C9AF90C5F9AE4404B08161E0300432CC</vt:lpwstr>
  </property>
  <property fmtid="{D5CDD505-2E9C-101B-9397-08002B2CF9AE}" pid="4" name="KSOReadingLayout">
    <vt:bool>true</vt:bool>
  </property>
</Properties>
</file>