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<sst xmlns="http://schemas.openxmlformats.org/spreadsheetml/2006/main" count="46" uniqueCount="45">
  <si>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2023年本级政府性基金预算支出决算（按支出功能分类）</t>
  </si>
  <si>
    <t>单位：万元</t>
  </si>
  <si>
    <t>2023年政府性基金预算支出决算</t>
  </si>
  <si>
    <t>支出预算科目</t>
  </si>
  <si>
    <t>2023年支出预算数</t>
  </si>
  <si>
    <t>调整支出预算数</t>
  </si>
  <si>
    <t>2023年支出决算数</t>
  </si>
  <si>
    <t>决算数占调整预算数增减（%）</t>
  </si>
  <si>
    <t>政府性基金预算支出合计</t>
  </si>
  <si>
    <t>（一）文化旅游体育与传媒支出</t>
  </si>
  <si>
    <t xml:space="preserve">  1、国家电影事业发展专项资金安排的支出</t>
  </si>
  <si>
    <t xml:space="preserve">     资助国产影片放映</t>
  </si>
  <si>
    <t>（二）农林水支出</t>
  </si>
  <si>
    <t>1、大中型水库移民后期扶持基金支出</t>
  </si>
  <si>
    <t>移民补助</t>
  </si>
  <si>
    <t>基础设施建设和经济发展</t>
  </si>
  <si>
    <t>（三）城乡社区支出</t>
  </si>
  <si>
    <t>1、国有土地使用权出让收入安排的支出</t>
  </si>
  <si>
    <t>征地和拆迁补偿支出</t>
  </si>
  <si>
    <t>土地开发支出</t>
  </si>
  <si>
    <t>农村基础设施建设支出</t>
  </si>
  <si>
    <t>补助被征地农民支出</t>
  </si>
  <si>
    <t>其他国有土地使用权出让收入安排的支出</t>
  </si>
  <si>
    <t>2、国有土地收益基金安排的支出</t>
  </si>
  <si>
    <t xml:space="preserve">     其他国有土地收益基金支出</t>
  </si>
  <si>
    <t>3、农业土地开发资金安排的支出</t>
  </si>
  <si>
    <t>4、棚户区改造专项债券收入安排的支出</t>
  </si>
  <si>
    <t xml:space="preserve">    其他棚户区改造专项债券收入安排的支出</t>
  </si>
  <si>
    <t>5、国有土地使用权出让收入对应专项债务收入安排的支出</t>
  </si>
  <si>
    <t xml:space="preserve">    其他国有土地使用权出让收入对应专项债务收入安排的支出 </t>
  </si>
  <si>
    <t>（四）其他支出</t>
  </si>
  <si>
    <t xml:space="preserve">    1、其他政府性基金及对应专项债务收入安排的支出</t>
  </si>
  <si>
    <t xml:space="preserve">      其他政府性基金安排的支出</t>
  </si>
  <si>
    <t xml:space="preserve">      其他地方自行试点项目收益专项债券收入安排的支出</t>
  </si>
  <si>
    <t xml:space="preserve">      其他政府性基金债务收入安排的支出</t>
  </si>
  <si>
    <t>2、彩票公益金安排的支出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</si>
  <si>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</si>
  <si>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</si>
  <si>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</si>
  <si>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</si>
  <si>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用于巩固脱贫攻坚成果衔接乡村振兴的彩票公益金支出</t>
  </si>
  <si>
    <t xml:space="preserve">    用于城乡医疗救助的彩票公益金支出</t>
  </si>
  <si>
    <t xml:space="preserve">    用于其他社会福利事业的彩票公益金支出</t>
  </si>
  <si>
    <t>（五）债务付息支出</t>
  </si>
  <si>
    <t>（六）债务发行费用支出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</si>
</sst>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6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4" fillId="0" borderId="0"/>
    <xf numFmtId="0" fontId="4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 wrapText="1"/>
    </xf>
    <xf numFmtId="0" fontId="4" fillId="2" borderId="1" xfId="50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 applyProtection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3" fontId="4" fillId="0" borderId="1" xfId="0" applyNumberFormat="1" applyFont="1" applyFill="1" applyBorder="1" applyAlignment="1" applyProtection="1">
      <alignment horizontal="left" vertical="center" indent="2"/>
    </xf>
    <xf numFmtId="0" fontId="4" fillId="0" borderId="1" xfId="0" applyFont="1" applyFill="1" applyBorder="1" applyAlignment="1">
      <alignment horizontal="left" vertical="center" indent="2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exceltmp1 2" xfId="49"/>
    <cellStyle name="常规_exceltmp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H7" sqref="H7"/>
    </sheetView>
  </sheetViews>
  <sheetFormatPr defaultColWidth="10" defaultRowHeight="15.6" outlineLevelCol="4"/>
  <cols>
    <col min="1" max="1" width="59.7777777777778" style="1" customWidth="1"/>
    <col min="2" max="4" width="8" style="1" customWidth="1"/>
    <col min="5" max="16379" width="10" style="1"/>
    <col min="16380" max="16384" width="10" style="2"/>
  </cols>
  <sheetData>
    <row r="1" s="1" customFormat="1" ht="37" customHeight="1" spans="1:5">
      <c r="A1" s="3" t="s">
        <v>0</v>
      </c>
      <c r="B1" s="3"/>
      <c r="C1" s="3"/>
      <c r="D1" s="3"/>
      <c r="E1" s="3"/>
    </row>
    <row r="2" s="1" customFormat="1" ht="16.5" customHeight="1" spans="1:5">
      <c r="A2" s="4"/>
      <c r="B2" s="5"/>
      <c r="C2" s="5"/>
      <c r="D2" s="5" t="s">
        <v>1</v>
      </c>
      <c r="E2" s="4"/>
    </row>
    <row r="3" s="1" customFormat="1" ht="22.5" customHeight="1" spans="1:5">
      <c r="A3" s="6" t="s">
        <v>2</v>
      </c>
      <c r="B3" s="6"/>
      <c r="C3" s="6"/>
      <c r="D3" s="6"/>
      <c r="E3" s="6"/>
    </row>
    <row r="4" s="1" customFormat="1" ht="57" customHeight="1" spans="1:5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</row>
    <row r="5" s="1" customFormat="1" ht="15" customHeight="1" spans="1:5">
      <c r="A5" s="10" t="s">
        <v>8</v>
      </c>
      <c r="B5" s="11">
        <f>SUM(B9,B13,B28,B41,B42,B6)</f>
        <v>135678</v>
      </c>
      <c r="C5" s="11">
        <f>SUM(C9,C13,C28,C41,C42,C6)</f>
        <v>67375</v>
      </c>
      <c r="D5" s="11">
        <f>SUM(D9,D13,D28,D41,D42,D6)</f>
        <v>67375</v>
      </c>
      <c r="E5" s="12">
        <f>ROUND(D5/C5*100,1)</f>
        <v>100</v>
      </c>
    </row>
    <row r="6" s="1" customFormat="1" ht="15" customHeight="1" spans="1:5">
      <c r="A6" s="13" t="s">
        <v>9</v>
      </c>
      <c r="B6" s="14"/>
      <c r="C6" s="12">
        <f t="shared" ref="C5:C23" si="0">SUM(D6)</f>
        <v>1</v>
      </c>
      <c r="D6" s="12">
        <v>1</v>
      </c>
      <c r="E6" s="12">
        <f t="shared" ref="E5:E45" si="1">ROUND(D6/C6*100,1)</f>
        <v>100</v>
      </c>
    </row>
    <row r="7" s="1" customFormat="1" ht="15" customHeight="1" spans="1:5">
      <c r="A7" s="13" t="s">
        <v>10</v>
      </c>
      <c r="B7" s="14"/>
      <c r="C7" s="12">
        <f t="shared" si="0"/>
        <v>1</v>
      </c>
      <c r="D7" s="12">
        <v>1</v>
      </c>
      <c r="E7" s="12">
        <f t="shared" si="1"/>
        <v>100</v>
      </c>
    </row>
    <row r="8" s="1" customFormat="1" ht="15" customHeight="1" spans="1:5">
      <c r="A8" s="13" t="s">
        <v>11</v>
      </c>
      <c r="B8" s="14"/>
      <c r="C8" s="12">
        <f t="shared" si="0"/>
        <v>1</v>
      </c>
      <c r="D8" s="12">
        <v>1</v>
      </c>
      <c r="E8" s="12">
        <f t="shared" si="1"/>
        <v>100</v>
      </c>
    </row>
    <row r="9" s="1" customFormat="1" ht="15" customHeight="1" spans="1:5">
      <c r="A9" s="13" t="s">
        <v>12</v>
      </c>
      <c r="B9" s="11">
        <f>SUM(B10)</f>
        <v>440</v>
      </c>
      <c r="C9" s="12">
        <f t="shared" si="0"/>
        <v>1413</v>
      </c>
      <c r="D9" s="12">
        <f>SUM(D10)</f>
        <v>1413</v>
      </c>
      <c r="E9" s="12">
        <f t="shared" si="1"/>
        <v>100</v>
      </c>
    </row>
    <row r="10" s="1" customFormat="1" ht="15" customHeight="1" spans="1:5">
      <c r="A10" s="15" t="s">
        <v>13</v>
      </c>
      <c r="B10" s="11">
        <f>SUM(B11:B11)</f>
        <v>440</v>
      </c>
      <c r="C10" s="12">
        <f t="shared" si="0"/>
        <v>1413</v>
      </c>
      <c r="D10" s="12">
        <f>SUM(D11:D12)</f>
        <v>1413</v>
      </c>
      <c r="E10" s="12">
        <f t="shared" si="1"/>
        <v>100</v>
      </c>
    </row>
    <row r="11" s="1" customFormat="1" ht="15" customHeight="1" spans="1:5">
      <c r="A11" s="16" t="s">
        <v>14</v>
      </c>
      <c r="B11" s="11">
        <v>440</v>
      </c>
      <c r="C11" s="12">
        <f t="shared" si="0"/>
        <v>434</v>
      </c>
      <c r="D11" s="12">
        <v>434</v>
      </c>
      <c r="E11" s="12">
        <f t="shared" si="1"/>
        <v>100</v>
      </c>
    </row>
    <row r="12" s="1" customFormat="1" ht="15" customHeight="1" spans="1:5">
      <c r="A12" s="16" t="s">
        <v>15</v>
      </c>
      <c r="B12" s="14"/>
      <c r="C12" s="12">
        <f t="shared" si="0"/>
        <v>979</v>
      </c>
      <c r="D12" s="12">
        <v>979</v>
      </c>
      <c r="E12" s="12">
        <f t="shared" si="1"/>
        <v>100</v>
      </c>
    </row>
    <row r="13" s="1" customFormat="1" ht="15" customHeight="1" spans="1:5">
      <c r="A13" s="13" t="s">
        <v>16</v>
      </c>
      <c r="B13" s="11">
        <f>SUM(B14,B20,B23)</f>
        <v>45530</v>
      </c>
      <c r="C13" s="12">
        <f t="shared" si="0"/>
        <v>12832</v>
      </c>
      <c r="D13" s="12">
        <f>SUM(D14,D20,D23,D24,D26)</f>
        <v>12832</v>
      </c>
      <c r="E13" s="12">
        <f t="shared" si="1"/>
        <v>100</v>
      </c>
    </row>
    <row r="14" s="1" customFormat="1" ht="15" customHeight="1" spans="1:5">
      <c r="A14" s="15" t="s">
        <v>17</v>
      </c>
      <c r="B14" s="11">
        <f>SUM(B15:B19)</f>
        <v>44030</v>
      </c>
      <c r="C14" s="12">
        <f t="shared" si="0"/>
        <v>6852</v>
      </c>
      <c r="D14" s="12">
        <f>SUM(D15:D19)</f>
        <v>6852</v>
      </c>
      <c r="E14" s="12">
        <f t="shared" si="1"/>
        <v>100</v>
      </c>
    </row>
    <row r="15" s="1" customFormat="1" ht="15" customHeight="1" spans="1:5">
      <c r="A15" s="16" t="s">
        <v>18</v>
      </c>
      <c r="B15" s="11">
        <v>21000</v>
      </c>
      <c r="C15" s="12">
        <f t="shared" si="0"/>
        <v>2338</v>
      </c>
      <c r="D15" s="12">
        <v>2338</v>
      </c>
      <c r="E15" s="12">
        <f t="shared" si="1"/>
        <v>100</v>
      </c>
    </row>
    <row r="16" s="1" customFormat="1" ht="15" customHeight="1" spans="1:5">
      <c r="A16" s="16" t="s">
        <v>19</v>
      </c>
      <c r="B16" s="11">
        <v>19000</v>
      </c>
      <c r="C16" s="12">
        <f t="shared" si="0"/>
        <v>97</v>
      </c>
      <c r="D16" s="12">
        <v>97</v>
      </c>
      <c r="E16" s="12">
        <f t="shared" si="1"/>
        <v>100</v>
      </c>
    </row>
    <row r="17" s="1" customFormat="1" ht="15" customHeight="1" spans="1:5">
      <c r="A17" s="16" t="s">
        <v>20</v>
      </c>
      <c r="B17" s="14"/>
      <c r="C17" s="12">
        <f t="shared" si="0"/>
        <v>25</v>
      </c>
      <c r="D17" s="12">
        <v>25</v>
      </c>
      <c r="E17" s="12">
        <f t="shared" si="1"/>
        <v>100</v>
      </c>
    </row>
    <row r="18" s="1" customFormat="1" ht="15" customHeight="1" spans="1:5">
      <c r="A18" s="16" t="s">
        <v>21</v>
      </c>
      <c r="B18" s="14"/>
      <c r="C18" s="12">
        <f t="shared" si="0"/>
        <v>2288</v>
      </c>
      <c r="D18" s="12">
        <v>2288</v>
      </c>
      <c r="E18" s="12">
        <f t="shared" si="1"/>
        <v>100</v>
      </c>
    </row>
    <row r="19" s="1" customFormat="1" ht="15" customHeight="1" spans="1:5">
      <c r="A19" s="16" t="s">
        <v>22</v>
      </c>
      <c r="B19" s="11">
        <v>4030</v>
      </c>
      <c r="C19" s="12">
        <f t="shared" si="0"/>
        <v>2104</v>
      </c>
      <c r="D19" s="12">
        <v>2104</v>
      </c>
      <c r="E19" s="12">
        <f t="shared" si="1"/>
        <v>100</v>
      </c>
    </row>
    <row r="20" s="1" customFormat="1" ht="15" customHeight="1" spans="1:5">
      <c r="A20" s="15" t="s">
        <v>23</v>
      </c>
      <c r="B20" s="11">
        <f>SUM(B22)</f>
        <v>1200</v>
      </c>
      <c r="C20" s="12">
        <f t="shared" si="0"/>
        <v>80</v>
      </c>
      <c r="D20" s="12">
        <f>SUM(D21:D22)</f>
        <v>80</v>
      </c>
      <c r="E20" s="12">
        <f t="shared" si="1"/>
        <v>100</v>
      </c>
    </row>
    <row r="21" s="1" customFormat="1" ht="15" customHeight="1" spans="1:5">
      <c r="A21" s="16" t="s">
        <v>18</v>
      </c>
      <c r="B21" s="14"/>
      <c r="C21" s="12">
        <f t="shared" si="0"/>
        <v>80</v>
      </c>
      <c r="D21" s="12">
        <v>80</v>
      </c>
      <c r="E21" s="12">
        <f t="shared" si="1"/>
        <v>100</v>
      </c>
    </row>
    <row r="22" s="1" customFormat="1" ht="15" customHeight="1" spans="1:5">
      <c r="A22" s="13" t="s">
        <v>24</v>
      </c>
      <c r="B22" s="11">
        <v>1200</v>
      </c>
      <c r="C22" s="12">
        <f t="shared" si="0"/>
        <v>0</v>
      </c>
      <c r="D22" s="12"/>
      <c r="E22" s="12" t="e">
        <f t="shared" si="1"/>
        <v>#DIV/0!</v>
      </c>
    </row>
    <row r="23" s="1" customFormat="1" ht="15" customHeight="1" spans="1:5">
      <c r="A23" s="17" t="s">
        <v>25</v>
      </c>
      <c r="B23" s="11">
        <v>300</v>
      </c>
      <c r="C23" s="12">
        <f t="shared" si="0"/>
        <v>0</v>
      </c>
      <c r="D23" s="12"/>
      <c r="E23" s="12" t="e">
        <f t="shared" si="1"/>
        <v>#DIV/0!</v>
      </c>
    </row>
    <row r="24" s="1" customFormat="1" ht="15" customHeight="1" spans="1:5">
      <c r="A24" s="17" t="s">
        <v>26</v>
      </c>
      <c r="B24" s="14"/>
      <c r="C24" s="12">
        <v>3500</v>
      </c>
      <c r="D24" s="12">
        <v>3500</v>
      </c>
      <c r="E24" s="12">
        <f t="shared" si="1"/>
        <v>100</v>
      </c>
    </row>
    <row r="25" s="1" customFormat="1" spans="1:5">
      <c r="A25" s="17" t="s">
        <v>27</v>
      </c>
      <c r="B25" s="14"/>
      <c r="C25" s="12">
        <f t="shared" ref="C25:C45" si="2">SUM(D25)</f>
        <v>3500</v>
      </c>
      <c r="D25" s="12">
        <v>3500</v>
      </c>
      <c r="E25" s="12">
        <f t="shared" si="1"/>
        <v>100</v>
      </c>
    </row>
    <row r="26" s="1" customFormat="1" spans="1:5">
      <c r="A26" s="17" t="s">
        <v>28</v>
      </c>
      <c r="B26" s="14"/>
      <c r="C26" s="12">
        <v>2400</v>
      </c>
      <c r="D26" s="12">
        <v>2400</v>
      </c>
      <c r="E26" s="12">
        <f t="shared" si="1"/>
        <v>100</v>
      </c>
    </row>
    <row r="27" s="1" customFormat="1" spans="1:5">
      <c r="A27" s="17" t="s">
        <v>29</v>
      </c>
      <c r="B27" s="14"/>
      <c r="C27" s="12">
        <v>2400</v>
      </c>
      <c r="D27" s="12">
        <v>2400</v>
      </c>
      <c r="E27" s="12">
        <f t="shared" si="1"/>
        <v>100</v>
      </c>
    </row>
    <row r="28" s="1" customFormat="1" spans="1:5">
      <c r="A28" s="13" t="s">
        <v>30</v>
      </c>
      <c r="B28" s="11">
        <f>B29+B33</f>
        <v>78631</v>
      </c>
      <c r="C28" s="12">
        <f t="shared" si="2"/>
        <v>41156</v>
      </c>
      <c r="D28" s="12">
        <f>SUM(D29,D33)</f>
        <v>41156</v>
      </c>
      <c r="E28" s="12">
        <f t="shared" si="1"/>
        <v>100</v>
      </c>
    </row>
    <row r="29" s="1" customFormat="1" spans="1:5">
      <c r="A29" s="13" t="s">
        <v>31</v>
      </c>
      <c r="B29" s="11">
        <f>SUM(B30:B32)</f>
        <v>78081</v>
      </c>
      <c r="C29" s="12">
        <f t="shared" si="2"/>
        <v>39831</v>
      </c>
      <c r="D29" s="12">
        <f>SUM(D30:D32)</f>
        <v>39831</v>
      </c>
      <c r="E29" s="12">
        <f t="shared" si="1"/>
        <v>100</v>
      </c>
    </row>
    <row r="30" s="1" customFormat="1" spans="1:5">
      <c r="A30" s="13" t="s">
        <v>32</v>
      </c>
      <c r="B30" s="11">
        <v>23181</v>
      </c>
      <c r="C30" s="12">
        <f t="shared" si="2"/>
        <v>0</v>
      </c>
      <c r="D30" s="12"/>
      <c r="E30" s="12" t="e">
        <f t="shared" si="1"/>
        <v>#DIV/0!</v>
      </c>
    </row>
    <row r="31" s="1" customFormat="1" spans="1:5">
      <c r="A31" s="13" t="s">
        <v>33</v>
      </c>
      <c r="B31" s="14"/>
      <c r="C31" s="12">
        <f t="shared" si="2"/>
        <v>39831</v>
      </c>
      <c r="D31" s="12">
        <v>39831</v>
      </c>
      <c r="E31" s="12">
        <f t="shared" si="1"/>
        <v>100</v>
      </c>
    </row>
    <row r="32" spans="1:5">
      <c r="A32" s="13" t="s">
        <v>34</v>
      </c>
      <c r="B32" s="11">
        <v>54900</v>
      </c>
      <c r="C32" s="12">
        <f t="shared" si="2"/>
        <v>0</v>
      </c>
      <c r="D32" s="12"/>
      <c r="E32" s="12" t="e">
        <f t="shared" si="1"/>
        <v>#DIV/0!</v>
      </c>
    </row>
    <row r="33" spans="1:5">
      <c r="A33" s="18" t="s">
        <v>35</v>
      </c>
      <c r="B33" s="11">
        <f>SUM(B37:B40)</f>
        <v>550</v>
      </c>
      <c r="C33" s="12">
        <f t="shared" si="2"/>
        <v>1325</v>
      </c>
      <c r="D33" s="12">
        <f>SUM(D34:D40)</f>
        <v>1325</v>
      </c>
      <c r="E33" s="12">
        <f t="shared" si="1"/>
        <v>100</v>
      </c>
    </row>
    <row r="34" spans="1:5">
      <c r="A34" s="18" t="s">
        <v>36</v>
      </c>
      <c r="B34" s="11"/>
      <c r="C34" s="12">
        <f t="shared" si="2"/>
        <v>170</v>
      </c>
      <c r="D34" s="12">
        <v>170</v>
      </c>
      <c r="E34" s="12">
        <f t="shared" si="1"/>
        <v>100</v>
      </c>
    </row>
    <row r="35" spans="1:5">
      <c r="A35" s="18" t="s">
        <v>37</v>
      </c>
      <c r="B35" s="11"/>
      <c r="C35" s="12">
        <f t="shared" si="2"/>
        <v>381</v>
      </c>
      <c r="D35" s="12">
        <v>381</v>
      </c>
      <c r="E35" s="12">
        <f t="shared" si="1"/>
        <v>100</v>
      </c>
    </row>
    <row r="36" spans="1:5">
      <c r="A36" s="18" t="s">
        <v>38</v>
      </c>
      <c r="B36" s="11"/>
      <c r="C36" s="12">
        <f t="shared" si="2"/>
        <v>22</v>
      </c>
      <c r="D36" s="12">
        <v>22</v>
      </c>
      <c r="E36" s="12">
        <f t="shared" si="1"/>
        <v>100</v>
      </c>
    </row>
    <row r="37" spans="1:5">
      <c r="A37" s="18" t="s">
        <v>39</v>
      </c>
      <c r="B37" s="11">
        <v>120</v>
      </c>
      <c r="C37" s="12">
        <f t="shared" si="2"/>
        <v>91</v>
      </c>
      <c r="D37" s="12">
        <v>91</v>
      </c>
      <c r="E37" s="12">
        <f t="shared" si="1"/>
        <v>100</v>
      </c>
    </row>
    <row r="38" spans="1:5">
      <c r="A38" s="18" t="s">
        <v>40</v>
      </c>
      <c r="B38" s="11"/>
      <c r="C38" s="12">
        <f t="shared" si="2"/>
        <v>611</v>
      </c>
      <c r="D38" s="12">
        <v>611</v>
      </c>
      <c r="E38" s="12">
        <f t="shared" si="1"/>
        <v>100</v>
      </c>
    </row>
    <row r="39" spans="1:5">
      <c r="A39" s="18" t="s">
        <v>41</v>
      </c>
      <c r="B39" s="11"/>
      <c r="C39" s="12">
        <f t="shared" si="2"/>
        <v>8</v>
      </c>
      <c r="D39" s="12">
        <v>8</v>
      </c>
      <c r="E39" s="12">
        <f t="shared" si="1"/>
        <v>100</v>
      </c>
    </row>
    <row r="40" spans="1:5">
      <c r="A40" s="18" t="s">
        <v>42</v>
      </c>
      <c r="B40" s="11">
        <v>430</v>
      </c>
      <c r="C40" s="12">
        <f t="shared" si="2"/>
        <v>42</v>
      </c>
      <c r="D40" s="12">
        <v>42</v>
      </c>
      <c r="E40" s="12">
        <f t="shared" si="1"/>
        <v>100</v>
      </c>
    </row>
    <row r="41" spans="1:5">
      <c r="A41" s="18" t="s">
        <v>43</v>
      </c>
      <c r="B41" s="11">
        <v>11077</v>
      </c>
      <c r="C41" s="12">
        <f t="shared" si="2"/>
        <v>11970</v>
      </c>
      <c r="D41" s="12">
        <v>11970</v>
      </c>
      <c r="E41" s="12">
        <f t="shared" si="1"/>
        <v>100</v>
      </c>
    </row>
    <row r="42" ht="14.4" spans="1:5">
      <c r="A42" s="18" t="s">
        <v>44</v>
      </c>
      <c r="B42" s="11"/>
      <c r="C42" s="12">
        <f t="shared" si="2"/>
        <v>3</v>
      </c>
      <c r="D42" s="12">
        <v>3</v>
      </c>
      <c r="E42" s="12">
        <f t="shared" si="1"/>
        <v>100</v>
      </c>
    </row>
    <row r="46" ht="14.4"/>
  </sheetData>
  <mergeCells count="1">
    <mergeCell ref="A3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有围青年</cp:lastModifiedBy>
  <dcterms:created xsi:type="dcterms:W3CDTF">2022-10-09T08:15:00Z</dcterms:created>
  <dcterms:modified xsi:type="dcterms:W3CDTF">2025-01-10T06:47:31Z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5426387D0446455F99EAD81DC0D004E6_13</vt:lpwstr>
  </property>
  <property fmtid="{D5CDD505-2E9C-101B-9397-08002B2CF9AE}" pid="3" name="KSOProductBuildVer">
    <vt:lpwstr>2052-12.1.0.19302</vt:lpwstr>
  </property>
</Properties>
</file>