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 tabRatio="916" firstSheet="8" activeTab="14"/>
  </bookViews>
  <sheets>
    <sheet name="收入" sheetId="1" r:id="rId1"/>
    <sheet name="支出" sheetId="2" r:id="rId2"/>
    <sheet name="收支表" sheetId="3" r:id="rId3"/>
    <sheet name="基本支出" sheetId="4" r:id="rId4"/>
    <sheet name="基支经济分类" sheetId="5" r:id="rId5"/>
    <sheet name="三公经费" sheetId="6" r:id="rId6"/>
    <sheet name="基收" sheetId="7" r:id="rId7"/>
    <sheet name="基支" sheetId="8" r:id="rId8"/>
    <sheet name="基收支表" sheetId="9" r:id="rId9"/>
    <sheet name="国资收" sheetId="10" r:id="rId10"/>
    <sheet name="国资支" sheetId="11" r:id="rId11"/>
    <sheet name="社保收支" sheetId="12" r:id="rId12"/>
    <sheet name="一般、专项债券限额和余额" sheetId="14" r:id="rId13"/>
    <sheet name="25收入" sheetId="15" r:id="rId14"/>
    <sheet name="25支出" sheetId="16" r:id="rId15"/>
    <sheet name="25基收" sheetId="17" r:id="rId16"/>
    <sheet name="25基支" sheetId="18" r:id="rId17"/>
    <sheet name="25国收" sheetId="19" r:id="rId18"/>
    <sheet name="25国支" sheetId="20" r:id="rId19"/>
    <sheet name="25社保收支" sheetId="21" r:id="rId20"/>
  </sheets>
  <externalReferences>
    <externalReference r:id="rId21"/>
  </externalReferenc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<sst xmlns="http://schemas.openxmlformats.org/spreadsheetml/2006/main" count="939" uniqueCount="698">
  <si>
    <t>附表1：</t>
  </si>
  <si>
    <t>2024年浉河区一般公共预算收入完成情况表</t>
  </si>
  <si>
    <t>单位：万元</t>
  </si>
  <si>
    <t>项   目</t>
  </si>
  <si>
    <t>调整预算数</t>
  </si>
  <si>
    <t>完成数</t>
  </si>
  <si>
    <t>占调整预算数的（%）</t>
  </si>
  <si>
    <t>同比增减（%）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</si>
  <si>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</si>
  <si>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</si>
  <si>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</si>
  <si>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</si>
  <si>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</si>
  <si>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</si>
  <si>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</si>
  <si>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</si>
  <si>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</si>
  <si>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</si>
  <si>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车船使用和牌照税</t>
  </si>
  <si>
    <t xml:space="preserve">    耕地占用税</t>
  </si>
  <si>
    <t xml:space="preserve">    契税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</si>
  <si>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</si>
  <si>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</si>
  <si>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</si>
  <si>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</si>
  <si>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</si>
  <si>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</si>
  <si>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</si>
  <si>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</si>
  <si>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政府住房基金收入</t>
  </si>
  <si>
    <t xml:space="preserve">    捐赠收入</t>
  </si>
  <si>
    <t xml:space="preserve">    其他收入</t>
  </si>
  <si>
    <t>公共财政预算收入合计：</t>
  </si>
  <si>
    <t>附表2：</t>
  </si>
  <si>
    <t>2024年浉河区一般公共预算支出完成情况表</t>
  </si>
  <si>
    <t>同比增减
（%）</t>
  </si>
  <si>
    <t xml:space="preserve">   一、 一般公共服务</t>
  </si>
  <si>
    <t xml:space="preserve">   二、 国防</t>
  </si>
  <si>
    <t xml:space="preserve">   三、 公共安全</t>
  </si>
  <si>
    <t xml:space="preserve">   四、教育</t>
  </si>
  <si>
    <t xml:space="preserve">   五、 科学技术</t>
  </si>
  <si>
    <t xml:space="preserve">   六、文化旅游体育与传媒</t>
  </si>
  <si>
    <t xml:space="preserve">   七、 社会保障和就业</t>
  </si>
  <si>
    <t xml:space="preserve">   八、 卫生健康</t>
  </si>
  <si>
    <t xml:space="preserve">   九、节能环保</t>
  </si>
  <si>
    <t xml:space="preserve">   十、城乡社区事务</t>
  </si>
  <si>
    <t xml:space="preserve">   十一、 农林水事务</t>
  </si>
  <si>
    <t xml:space="preserve">   十二、 交通运输</t>
  </si>
  <si>
    <t xml:space="preserve">   十三、 资源勘探信息事务</t>
  </si>
  <si>
    <t xml:space="preserve">   十四、 商业服务业事务</t>
  </si>
  <si>
    <t xml:space="preserve">   十五、金融</t>
  </si>
  <si>
    <t xml:space="preserve">   十六、自然资源海洋气候</t>
  </si>
  <si>
    <t xml:space="preserve">   十七、住房保障支出</t>
  </si>
  <si>
    <t xml:space="preserve">   十八、粮油物资储备等事务</t>
  </si>
  <si>
    <t xml:space="preserve">   十九、灾害防治及应急管理</t>
  </si>
  <si>
    <t xml:space="preserve">   二十、预备费</t>
  </si>
  <si>
    <t xml:space="preserve">   二十一、债务付息支出</t>
  </si>
  <si>
    <t xml:space="preserve">   二十二、其他支出</t>
  </si>
  <si>
    <t>公共财政预算支出合计：</t>
  </si>
  <si>
    <t>附表3：</t>
  </si>
  <si>
    <t>2024年浉河区公共财政预算收支完成情况总表</t>
  </si>
  <si>
    <t>科目名称</t>
  </si>
  <si>
    <t>金额</t>
  </si>
  <si>
    <t>预算科目</t>
  </si>
  <si>
    <t>公共财政预算收入</t>
  </si>
  <si>
    <t>公共财政预算支出</t>
  </si>
  <si>
    <t>上级补助收入</t>
  </si>
  <si>
    <t>一般公共服务支出</t>
  </si>
  <si>
    <t xml:space="preserve">  返还性收入</t>
  </si>
  <si>
    <t>国防支出</t>
  </si>
  <si>
    <t>增值税税收返还</t>
  </si>
  <si>
    <t>公共安全支出</t>
  </si>
  <si>
    <t>消费税返还</t>
  </si>
  <si>
    <t>教育支出</t>
  </si>
  <si>
    <t>所得税返还</t>
  </si>
  <si>
    <t>科学技术支出</t>
  </si>
  <si>
    <t>成品油价格和税改返还</t>
  </si>
  <si>
    <t>文化体育与传媒支出</t>
  </si>
  <si>
    <t xml:space="preserve">  一般性转移支付收入</t>
  </si>
  <si>
    <t>社会保障和就业</t>
  </si>
  <si>
    <t>均衡性转移支付收入</t>
  </si>
  <si>
    <t>卫生健康支出</t>
  </si>
  <si>
    <t>结算补助收入</t>
  </si>
  <si>
    <t>节能环保支出</t>
  </si>
  <si>
    <t>县级基本财力保障机制奖补资金</t>
  </si>
  <si>
    <t>城乡社区支出</t>
  </si>
  <si>
    <t>重点生态功能区转移支付收入</t>
  </si>
  <si>
    <t>农林水支出</t>
  </si>
  <si>
    <t xml:space="preserve">  固定数额补助收入</t>
  </si>
  <si>
    <t>交通运输支出</t>
  </si>
  <si>
    <t xml:space="preserve">  革命老区转移支付收入</t>
  </si>
  <si>
    <t>资源电力信息等支出</t>
  </si>
  <si>
    <t xml:space="preserve">  巩固脱贫攻坚成果衔接乡村振兴转移支付收入</t>
  </si>
  <si>
    <t>商业服务业支出</t>
  </si>
  <si>
    <t xml:space="preserve">  交通运输共同财政事权转移支付收入  </t>
  </si>
  <si>
    <t>金融</t>
  </si>
  <si>
    <t xml:space="preserve">  公共安全共同财政事权转移支付收入</t>
  </si>
  <si>
    <t>自然资源海洋气象等支出</t>
  </si>
  <si>
    <t xml:space="preserve">  教育共同财政事权转移支付收入</t>
  </si>
  <si>
    <t>住房保障支出</t>
  </si>
  <si>
    <t xml:space="preserve">  文化旅游体育与传媒共同财政事权转移支付收入  </t>
  </si>
  <si>
    <t>粮油物资储备支出</t>
  </si>
  <si>
    <t xml:space="preserve">  社会保障和就业共同财政事权转移支付收入</t>
  </si>
  <si>
    <t>灾害防治及应急管理支出</t>
  </si>
  <si>
    <t xml:space="preserve">  医疗卫生共同财政事权转移支付收入</t>
  </si>
  <si>
    <t>债务付息支出</t>
  </si>
  <si>
    <t xml:space="preserve">  节能环保共同财政事权转移支付收入  </t>
  </si>
  <si>
    <t xml:space="preserve">  其他支出</t>
  </si>
  <si>
    <t xml:space="preserve">  农林水共同财政事权转移支付收入</t>
  </si>
  <si>
    <t xml:space="preserve">  住房保障共同财政事权转移支付收入</t>
  </si>
  <si>
    <t xml:space="preserve">  灾害防治及应急管理共同财政事权转移支付收入  </t>
  </si>
  <si>
    <t xml:space="preserve">  专项转移支付收入</t>
  </si>
  <si>
    <t>债务还本支出</t>
  </si>
  <si>
    <t>上年结余收入</t>
  </si>
  <si>
    <t>安排预算稳定调节基金</t>
  </si>
  <si>
    <t>债券转贷收入</t>
  </si>
  <si>
    <t>上解上级支出</t>
  </si>
  <si>
    <t>动用预算稳定调节基金</t>
  </si>
  <si>
    <t>调入资金</t>
  </si>
  <si>
    <t>结转下年</t>
  </si>
  <si>
    <t>收  入  总  计</t>
  </si>
  <si>
    <t>支  出  总  计</t>
  </si>
  <si>
    <t>附表4：</t>
  </si>
  <si>
    <t>2024年度浉河区级一般公共预算基本支出决算明细表</t>
  </si>
  <si>
    <t>科目编码</t>
  </si>
  <si>
    <t>决算数</t>
  </si>
  <si>
    <t>一般公共预算支出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</si>
  <si>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</si>
  <si>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</si>
  <si>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</si>
  <si>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</si>
  <si>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人大代表履职能力提升</t>
  </si>
  <si>
    <t xml:space="preserve">    代表工作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</si>
  <si>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</si>
  <si>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</si>
  <si>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</si>
  <si>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</si>
  <si>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事业运行</t>
  </si>
  <si>
    <t xml:space="preserve">    其他政协事务支出</t>
  </si>
  <si>
    <t xml:space="preserve">  政府办公厅(室)及相关机构事务</t>
  </si>
  <si>
    <t xml:space="preserve">    机关服务</t>
  </si>
  <si>
    <t xml:space="preserve">    其他政府办公厅(室)及相关机构事务支出</t>
  </si>
  <si>
    <t xml:space="preserve">  发展与改革事务</t>
  </si>
  <si>
    <t xml:space="preserve">    物价管理</t>
  </si>
  <si>
    <t xml:space="preserve">    其他发展与改革事务支出</t>
  </si>
  <si>
    <t xml:space="preserve">  统计信息事务</t>
  </si>
  <si>
    <t xml:space="preserve">    专项统计业务</t>
  </si>
  <si>
    <t xml:space="preserve">    专项普查活动</t>
  </si>
  <si>
    <t xml:space="preserve">    统计抽样调查</t>
  </si>
  <si>
    <t xml:space="preserve">  财政事务</t>
  </si>
  <si>
    <t xml:space="preserve">    财政委托业务支出</t>
  </si>
  <si>
    <t xml:space="preserve">    其他财政事务支出</t>
  </si>
  <si>
    <t xml:space="preserve">  税收事务</t>
  </si>
  <si>
    <t xml:space="preserve">    其他税收事务支出</t>
  </si>
  <si>
    <t xml:space="preserve">  审计事务</t>
  </si>
  <si>
    <t xml:space="preserve">    其他审计事务支出</t>
  </si>
  <si>
    <t xml:space="preserve">  纪检监察事务</t>
  </si>
  <si>
    <t xml:space="preserve">    巡视工作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</si>
  <si>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</si>
  <si>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</si>
  <si>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</si>
  <si>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</si>
  <si>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</si>
  <si>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</si>
  <si>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</si>
  <si>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</si>
  <si>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</si>
  <si>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</si>
  <si>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</si>
  <si>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</si>
  <si>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</si>
  <si>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</si>
  <si>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</si>
  <si>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</si>
  <si>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</si>
  <si>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</si>
  <si>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</si>
  <si>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</si>
  <si>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</si>
  <si>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</si>
  <si>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其他共产党事务支出(款)</t>
  </si>
  <si>
    <t xml:space="preserve">  市场监督管理事务</t>
  </si>
  <si>
    <t xml:space="preserve">    食品安全监管</t>
  </si>
  <si>
    <t xml:space="preserve">    其他市场监督管理事务</t>
  </si>
  <si>
    <t xml:space="preserve">  信访事务</t>
  </si>
  <si>
    <t xml:space="preserve">    信访业务</t>
  </si>
  <si>
    <t xml:space="preserve">  其他一般公共服务支出(款)</t>
  </si>
  <si>
    <t xml:space="preserve">    其他一般公共服务支出(项)</t>
  </si>
  <si>
    <t xml:space="preserve">  国防动员</t>
  </si>
  <si>
    <t xml:space="preserve">    兵役征集</t>
  </si>
  <si>
    <t xml:space="preserve">    其他国防动员支出</t>
  </si>
  <si>
    <t xml:space="preserve">  其他国防支出(款)</t>
  </si>
  <si>
    <t xml:space="preserve">    其他国防支出(项)</t>
  </si>
  <si>
    <t xml:space="preserve">  公安</t>
  </si>
  <si>
    <t xml:space="preserve">    其他公安支出</t>
  </si>
  <si>
    <t xml:space="preserve">  司法</t>
  </si>
  <si>
    <t xml:space="preserve">    基层司法业务</t>
  </si>
  <si>
    <t xml:space="preserve">    公共法律服务</t>
  </si>
  <si>
    <t xml:space="preserve">    社区矫正</t>
  </si>
  <si>
    <t xml:space="preserve">    其他司法支出</t>
  </si>
  <si>
    <t xml:space="preserve">  其他公共安全支出(款)</t>
  </si>
  <si>
    <t xml:space="preserve">    国家司法救助支出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</si>
  <si>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</si>
  <si>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</si>
  <si>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</si>
  <si>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</si>
  <si>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</si>
  <si>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</si>
  <si>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</si>
  <si>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</si>
  <si>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</si>
  <si>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</si>
  <si>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广播电视教育</t>
  </si>
  <si>
    <t xml:space="preserve">    教育电视台</t>
  </si>
  <si>
    <t xml:space="preserve">  特殊教育</t>
  </si>
  <si>
    <t xml:space="preserve">    特殊学校教育</t>
  </si>
  <si>
    <t xml:space="preserve">    其他特殊教育支出</t>
  </si>
  <si>
    <t xml:space="preserve">  教育费附加安排的支出</t>
  </si>
  <si>
    <t xml:space="preserve">    农村中小学校舍建设</t>
  </si>
  <si>
    <t xml:space="preserve">    城市中小学校舍建设</t>
  </si>
  <si>
    <t xml:space="preserve">    城市中小学教学设施</t>
  </si>
  <si>
    <t xml:space="preserve">    其他教育费附加安排的支出</t>
  </si>
  <si>
    <t xml:space="preserve">  其他教育支出(款)</t>
  </si>
  <si>
    <t xml:space="preserve">    其他教育支出(项)</t>
  </si>
  <si>
    <t xml:space="preserve">  科学技术管理事务</t>
  </si>
  <si>
    <t xml:space="preserve">    其他科学技术管理事务支出</t>
  </si>
  <si>
    <t xml:space="preserve">  应用研究</t>
  </si>
  <si>
    <t xml:space="preserve">    社会公益研究</t>
  </si>
  <si>
    <t xml:space="preserve">  技术研究与开发</t>
  </si>
  <si>
    <t xml:space="preserve">    其他技术研究与开发支出</t>
  </si>
  <si>
    <t xml:space="preserve">  科学技术普及</t>
  </si>
  <si>
    <t xml:space="preserve">    机构运行</t>
  </si>
  <si>
    <t xml:space="preserve">    科普活动</t>
  </si>
  <si>
    <t xml:space="preserve">    其他科学技术普及支出</t>
  </si>
  <si>
    <t xml:space="preserve">  其他科学技术支出(款)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</si>
  <si>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</si>
  <si>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</si>
  <si>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</si>
  <si>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</si>
  <si>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</si>
  <si>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文化活动</t>
  </si>
  <si>
    <t xml:space="preserve">    群众文化</t>
  </si>
  <si>
    <t xml:space="preserve">    文化创作与保护</t>
  </si>
  <si>
    <t xml:space="preserve">    文化和旅游市场管理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</si>
  <si>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</si>
  <si>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</si>
  <si>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</si>
  <si>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</si>
  <si>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体育</t>
  </si>
  <si>
    <t xml:space="preserve">    群众体育</t>
  </si>
  <si>
    <t xml:space="preserve">  其他文化旅游体育与传媒支出(款)</t>
  </si>
  <si>
    <t xml:space="preserve">    宣传文化发展专项支出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</si>
  <si>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</si>
  <si>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</si>
  <si>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</si>
  <si>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</si>
  <si>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</si>
  <si>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</si>
  <si>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社会保险经办机构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</si>
  <si>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</si>
  <si>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</si>
  <si>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</si>
  <si>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行政区划和地名管理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</si>
  <si>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</si>
  <si>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</si>
  <si>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</si>
  <si>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</si>
  <si>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对机关事业单位基本养老保险基金的补助</t>
  </si>
  <si>
    <t xml:space="preserve">  企业改革补助</t>
  </si>
  <si>
    <t xml:space="preserve">    企业关闭破产补助</t>
  </si>
  <si>
    <t xml:space="preserve">  就业补助</t>
  </si>
  <si>
    <t xml:space="preserve">    公益性岗位补贴</t>
  </si>
  <si>
    <t xml:space="preserve">    就业见习补贴</t>
  </si>
  <si>
    <t xml:space="preserve">    其他就业补助支出</t>
  </si>
  <si>
    <t xml:space="preserve">  抚恤</t>
  </si>
  <si>
    <t xml:space="preserve">    死亡抚恤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</si>
  <si>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</si>
  <si>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</si>
  <si>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</si>
  <si>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</si>
  <si>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</si>
  <si>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</si>
  <si>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</si>
  <si>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</si>
  <si>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</si>
  <si>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老年福利</t>
  </si>
  <si>
    <t xml:space="preserve">    殡葬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</si>
  <si>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</si>
  <si>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</si>
  <si>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</si>
  <si>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</si>
  <si>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残疾人生活和护理补贴</t>
  </si>
  <si>
    <t xml:space="preserve">    其他残疾人事业支出</t>
  </si>
  <si>
    <t xml:space="preserve">  红十字事业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</si>
  <si>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</si>
  <si>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</si>
  <si>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</si>
  <si>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</si>
  <si>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</si>
  <si>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</si>
  <si>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</si>
  <si>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农村特困人员救助供养支出</t>
  </si>
  <si>
    <t xml:space="preserve">  其他生活救助</t>
  </si>
  <si>
    <t xml:space="preserve">    其他城市生活救助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</si>
  <si>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</si>
  <si>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</si>
  <si>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</si>
  <si>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其他社会保障和就业支出(款)</t>
  </si>
  <si>
    <t xml:space="preserve">    其他社会保障和就业支出(项)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</si>
  <si>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</si>
  <si>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</si>
  <si>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</si>
  <si>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</si>
  <si>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</si>
  <si>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精神病医院</t>
  </si>
  <si>
    <t xml:space="preserve">    妇幼保健医院</t>
  </si>
  <si>
    <t xml:space="preserve">    其他专科医院</t>
  </si>
  <si>
    <t xml:space="preserve">    其他公立医院支出</t>
  </si>
  <si>
    <t xml:space="preserve">  基层医疗卫生机构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</si>
  <si>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</si>
  <si>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</si>
  <si>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</si>
  <si>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</si>
  <si>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</si>
  <si>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</si>
  <si>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</si>
  <si>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其他公共卫生支出</t>
  </si>
  <si>
    <t xml:space="preserve">  计划生育事务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</si>
  <si>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</si>
  <si>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</si>
  <si>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</si>
  <si>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</si>
  <si>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</si>
  <si>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</si>
  <si>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</si>
  <si>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</si>
  <si>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</si>
  <si>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</si>
  <si>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</si>
  <si>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</si>
  <si>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</si>
  <si>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</si>
  <si>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</si>
  <si>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</si>
  <si>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</si>
  <si>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</si>
  <si>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</si>
  <si>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</si>
  <si>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 xml:space="preserve">  环境保护管理事务</t>
  </si>
  <si>
    <t xml:space="preserve">    其他环境保护管理事务支出</t>
  </si>
  <si>
    <t xml:space="preserve">  环境监测与监察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</si>
  <si>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</si>
  <si>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</si>
  <si>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</si>
  <si>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</si>
  <si>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</si>
  <si>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</si>
  <si>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</si>
  <si>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</si>
  <si>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其他自然生态保护支出</t>
  </si>
  <si>
    <t xml:space="preserve">  森林保护修复</t>
  </si>
  <si>
    <t xml:space="preserve">    森林管护</t>
  </si>
  <si>
    <t xml:space="preserve">    其他森林保护修复支出</t>
  </si>
  <si>
    <t xml:space="preserve">  其他节能环保支出(款)</t>
  </si>
  <si>
    <t xml:space="preserve">    其他节能环保支出(项)</t>
  </si>
  <si>
    <t xml:space="preserve">  城乡社区管理事务</t>
  </si>
  <si>
    <t xml:space="preserve">    城管执法</t>
  </si>
  <si>
    <t xml:space="preserve">    工程建设管理</t>
  </si>
  <si>
    <t xml:space="preserve">    住宅建设与房地产市场监管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</si>
  <si>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</si>
  <si>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</si>
  <si>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</si>
  <si>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</si>
  <si>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</si>
  <si>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</si>
  <si>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</si>
  <si>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</si>
  <si>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</si>
  <si>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</si>
  <si>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</si>
  <si>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 xml:space="preserve">  农业农村</t>
  </si>
  <si>
    <t xml:space="preserve">    科技转化与推广服务</t>
  </si>
  <si>
    <t xml:space="preserve">    病虫害控制</t>
  </si>
  <si>
    <t xml:space="preserve">    执法监管</t>
  </si>
  <si>
    <t xml:space="preserve">    统计监测与信息服务</t>
  </si>
  <si>
    <t xml:space="preserve">    防灾救灾</t>
  </si>
  <si>
    <t xml:space="preserve">    稳定农民收入补贴</t>
  </si>
  <si>
    <t xml:space="preserve">    农业生产发展</t>
  </si>
  <si>
    <t xml:space="preserve">    农村合作经济</t>
  </si>
  <si>
    <t xml:space="preserve">    农村社会事业</t>
  </si>
  <si>
    <t xml:space="preserve">    农业生态资源保护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</si>
  <si>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</si>
  <si>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</si>
  <si>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</si>
  <si>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</si>
  <si>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</si>
  <si>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</si>
  <si>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</si>
  <si>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湿地保护</t>
  </si>
  <si>
    <t xml:space="preserve">    执法与监督</t>
  </si>
  <si>
    <t xml:space="preserve">    产业化管理</t>
  </si>
  <si>
    <t xml:space="preserve">    林业草原防灾减灾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</si>
  <si>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</si>
  <si>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</si>
  <si>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</si>
  <si>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</si>
  <si>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</si>
  <si>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水利执法监督</t>
  </si>
  <si>
    <t xml:space="preserve">    水土保持</t>
  </si>
  <si>
    <t xml:space="preserve">    水资源节约管理与保护</t>
  </si>
  <si>
    <t xml:space="preserve">    防汛</t>
  </si>
  <si>
    <t xml:space="preserve">    农村水利</t>
  </si>
  <si>
    <t xml:space="preserve">    大中型水库移民后期扶持专项支出</t>
  </si>
  <si>
    <t xml:space="preserve">    农村供水</t>
  </si>
  <si>
    <t xml:space="preserve">    其他水利支出</t>
  </si>
  <si>
    <t xml:space="preserve">  巩固脱贫攻坚成果衔接乡村振兴</t>
  </si>
  <si>
    <t xml:space="preserve">    农村基础设施建设</t>
  </si>
  <si>
    <t xml:space="preserve">    生产发展</t>
  </si>
  <si>
    <t xml:space="preserve">    贷款奖补和贴息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</si>
  <si>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</si>
  <si>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</si>
  <si>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</si>
  <si>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</si>
  <si>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  农村综合改革示范试点补助</t>
  </si>
  <si>
    <t xml:space="preserve">  目标价格补贴</t>
  </si>
  <si>
    <t xml:space="preserve">    其他目标价格补贴</t>
  </si>
  <si>
    <t xml:space="preserve">  其他农林水支出(款)</t>
  </si>
  <si>
    <t xml:space="preserve">    其他农林水支出(项)</t>
  </si>
  <si>
    <t xml:space="preserve">  公路水路运输</t>
  </si>
  <si>
    <t xml:space="preserve">    公路建设</t>
  </si>
  <si>
    <t xml:space="preserve">    公路养护</t>
  </si>
  <si>
    <t xml:space="preserve">    公路运输管理</t>
  </si>
  <si>
    <t xml:space="preserve">    其他公路水路运输支出</t>
  </si>
  <si>
    <t xml:space="preserve">  其他交通运输支出(款)</t>
  </si>
  <si>
    <t xml:space="preserve">    其他交通运输支出(项)</t>
  </si>
  <si>
    <t>资源勘探工业信息等支出</t>
  </si>
  <si>
    <t xml:space="preserve">  资源勘探开发</t>
  </si>
  <si>
    <t xml:space="preserve">  国有资产监管</t>
  </si>
  <si>
    <t xml:space="preserve">    其他国有资产监管支出</t>
  </si>
  <si>
    <t>商业服务业等支出</t>
  </si>
  <si>
    <t xml:space="preserve">  商业流通事务</t>
  </si>
  <si>
    <t xml:space="preserve">    其他商业流通事务支出</t>
  </si>
  <si>
    <t>金融支出</t>
  </si>
  <si>
    <t xml:space="preserve">  金融部门行政支出</t>
  </si>
  <si>
    <t xml:space="preserve">  自然资源事务</t>
  </si>
  <si>
    <t xml:space="preserve">    自然资源利用与保护</t>
  </si>
  <si>
    <t xml:space="preserve">    地质勘查与矿产资源管理</t>
  </si>
  <si>
    <t xml:space="preserve">    其他自然资源事务支出</t>
  </si>
  <si>
    <t xml:space="preserve">  保障性安居工程支出</t>
  </si>
  <si>
    <t xml:space="preserve">    棚户区改造</t>
  </si>
  <si>
    <t xml:space="preserve">    农村危房改造</t>
  </si>
  <si>
    <t xml:space="preserve">    公共租赁住房</t>
  </si>
  <si>
    <t xml:space="preserve">    老旧小区改造</t>
  </si>
  <si>
    <t xml:space="preserve">    其他保障性安居工程支出</t>
  </si>
  <si>
    <t xml:space="preserve">  住房改革支出</t>
  </si>
  <si>
    <t xml:space="preserve">    住房公积金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</si>
  <si>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</si>
  <si>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</si>
  <si>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</si>
  <si>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</si>
  <si>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 xml:space="preserve">  粮油物资事务</t>
  </si>
  <si>
    <t xml:space="preserve">    专项业务活动</t>
  </si>
  <si>
    <t xml:space="preserve">    粮食财务挂账利息补贴</t>
  </si>
  <si>
    <t xml:space="preserve">  应急管理事务</t>
  </si>
  <si>
    <t xml:space="preserve">    灾害风险防治</t>
  </si>
  <si>
    <t xml:space="preserve">    应急救援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</si>
  <si>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</si>
  <si>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</si>
  <si>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</si>
  <si>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</si>
  <si>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自然灾害防治</t>
  </si>
  <si>
    <t xml:space="preserve">    地质灾害防治</t>
  </si>
  <si>
    <t xml:space="preserve">  自然灾害救灾及恢复重建支出</t>
  </si>
  <si>
    <t xml:space="preserve">    自然灾害救灾补助</t>
  </si>
  <si>
    <t xml:space="preserve">    其他自然灾害救灾及恢复重建支出</t>
  </si>
  <si>
    <t>其他支出(类)</t>
  </si>
  <si>
    <t xml:space="preserve">  其他支出(款)</t>
  </si>
  <si>
    <t xml:space="preserve">    其他支出(项)</t>
  </si>
  <si>
    <t xml:space="preserve">  地方政府一般债务付息支出</t>
  </si>
  <si>
    <t xml:space="preserve">    地方政府一般债券付息支出</t>
  </si>
  <si>
    <t>债务发行费用支出</t>
  </si>
  <si>
    <t xml:space="preserve">  地方政府一般债务发行费用支出(款)</t>
  </si>
  <si>
    <t xml:space="preserve">    地方政府一般债务发行费用支出(项)</t>
  </si>
  <si>
    <t>附表5：</t>
  </si>
  <si>
    <t>2024年浉河区一般公共预算(基本)支出决算经济分类录入表</t>
  </si>
  <si>
    <t>单位:万元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</si>
  <si>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</si>
  <si>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</si>
  <si>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</si>
  <si>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</si>
  <si>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</si>
  <si>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</si>
  <si>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</si>
  <si>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</si>
  <si>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</si>
  <si>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</si>
  <si>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</si>
  <si>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</si>
  <si>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公务用车运行维护费</t>
  </si>
  <si>
    <t xml:space="preserve">  维修(护)费</t>
  </si>
  <si>
    <t xml:space="preserve">  其他商品和服务支出</t>
  </si>
  <si>
    <t>机关资本性支出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</si>
  <si>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</si>
  <si>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</si>
  <si>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</si>
  <si>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</si>
  <si>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</si>
  <si>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</si>
  <si>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</si>
  <si>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</si>
  <si>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</si>
  <si>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</si>
  <si>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</si>
  <si>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</si>
  <si>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</si>
  <si>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</si>
  <si>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</si>
  <si>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</si>
  <si>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</si>
  <si>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</si>
  <si>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</si>
  <si>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</si>
  <si>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</si>
  <si>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</si>
  <si>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</si>
  <si>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</si>
  <si>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其他对个人和家庭的补助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</si>
  <si>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</si>
  <si>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</si>
  <si>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</si>
  <si>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</si>
  <si>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国内债务发行费用</t>
  </si>
  <si>
    <t>其他支出</t>
  </si>
  <si>
    <t xml:space="preserve">  对民间非营利组织和群众性自治组织补贴</t>
  </si>
  <si>
    <t>附表6：</t>
  </si>
  <si>
    <t>2024年浉河区“三公”经费支出预算执行明细表</t>
  </si>
  <si>
    <t>金  额</t>
  </si>
  <si>
    <t>合计</t>
  </si>
  <si>
    <t>一、因公出国(境)费用</t>
  </si>
  <si>
    <t>二、公务接待费</t>
  </si>
  <si>
    <t>三、公务用车费</t>
  </si>
  <si>
    <t>公务用车运行维护费</t>
  </si>
  <si>
    <t>公务车购置</t>
  </si>
  <si>
    <t>附表7：</t>
  </si>
  <si>
    <t>2024年浉河区政府性基金预算收入完成情况表</t>
  </si>
  <si>
    <t>为调整预算数的（%）</t>
  </si>
  <si>
    <t>政府性基金收入</t>
  </si>
  <si>
    <t xml:space="preserve">  农网还贷资金收入</t>
  </si>
  <si>
    <t xml:space="preserve">  国有土地使用权出让收入</t>
  </si>
  <si>
    <t xml:space="preserve">  大中型水库库区基金收入</t>
  </si>
  <si>
    <t xml:space="preserve">  彩票公益金收入</t>
  </si>
  <si>
    <t xml:space="preserve">  城市基础设施配套费收入</t>
  </si>
  <si>
    <t xml:space="preserve">  废弃电器电子产品处理基金收入</t>
  </si>
  <si>
    <t xml:space="preserve">  彩票发行机构和彩票销售机构业务费</t>
  </si>
  <si>
    <t xml:space="preserve">  专项债务对应项目专项收入</t>
  </si>
  <si>
    <t>附表8：</t>
  </si>
  <si>
    <t>2024年浉河区政府性基金预算支出完成情况表</t>
  </si>
  <si>
    <t>为调整预算的
（%）</t>
  </si>
  <si>
    <t>一、科学技术</t>
  </si>
  <si>
    <t>二、文化体育与传媒</t>
  </si>
  <si>
    <t>三、社会保障和就业</t>
  </si>
  <si>
    <t>四、城乡社区事务</t>
  </si>
  <si>
    <t>五、农林水支出</t>
  </si>
  <si>
    <t>六、商业服务业事务</t>
  </si>
  <si>
    <t>七、资源勘探工业信息等支出</t>
  </si>
  <si>
    <t>八、其他支出</t>
  </si>
  <si>
    <t>九、债务付息支出</t>
  </si>
  <si>
    <t>合     计</t>
  </si>
  <si>
    <t>附表9：</t>
  </si>
  <si>
    <t>2024年浉河区政府性基金预算收支完成情况总表</t>
  </si>
  <si>
    <t>金 额</t>
  </si>
  <si>
    <t>政府性基金支出</t>
  </si>
  <si>
    <t xml:space="preserve">  科学技术</t>
  </si>
  <si>
    <t xml:space="preserve">  城乡社区</t>
  </si>
  <si>
    <t xml:space="preserve">  文化体育与传媒</t>
  </si>
  <si>
    <t xml:space="preserve">  农林水</t>
  </si>
  <si>
    <t xml:space="preserve">  社会保障和就业</t>
  </si>
  <si>
    <t xml:space="preserve">  超长期特别国债转移支付收入</t>
  </si>
  <si>
    <t xml:space="preserve">  城乡社区事务</t>
  </si>
  <si>
    <t xml:space="preserve">  其他收入</t>
  </si>
  <si>
    <t xml:space="preserve">  农林水支出</t>
  </si>
  <si>
    <t xml:space="preserve">  资源勘探工业信息等支出</t>
  </si>
  <si>
    <t xml:space="preserve">  转贷地方政府债券收入</t>
  </si>
  <si>
    <t xml:space="preserve">  债务付息支出</t>
  </si>
  <si>
    <t>上年结余</t>
  </si>
  <si>
    <t xml:space="preserve">  抗疫特别国债支出</t>
  </si>
  <si>
    <t>政府性基金预算调出资金</t>
  </si>
  <si>
    <t>债券还本支出</t>
  </si>
  <si>
    <t xml:space="preserve">    地方政府债券还本</t>
  </si>
  <si>
    <t>政府性基金预算年终结余</t>
  </si>
  <si>
    <t>附表10：</t>
  </si>
  <si>
    <t>2024年浉河区国有资本经营收入完成情况表</t>
  </si>
  <si>
    <t>预算数</t>
  </si>
  <si>
    <t>为预算数的（%）</t>
  </si>
  <si>
    <t>利润收入</t>
  </si>
  <si>
    <t xml:space="preserve"> </t>
  </si>
  <si>
    <t>股利、股息收入</t>
  </si>
  <si>
    <t>产权转让收入</t>
  </si>
  <si>
    <t>清算收入</t>
  </si>
  <si>
    <t>其他国有资本经营预算收入</t>
  </si>
  <si>
    <t>本 年 收 入 合 计</t>
  </si>
  <si>
    <t>省补助计划单列市收入</t>
  </si>
  <si>
    <t>附表11：</t>
  </si>
  <si>
    <t>2024年浉河区国有资本经营支出完成情况表</t>
  </si>
  <si>
    <t>国有资本经营预算补充社保基金</t>
  </si>
  <si>
    <t>解决历史遗留问题及改革成本支出</t>
  </si>
  <si>
    <t>国有企业资本金注入</t>
  </si>
  <si>
    <t>国有企业政策性补贴</t>
  </si>
  <si>
    <t>其他国有资本经营预算支出</t>
  </si>
  <si>
    <t>本 年 支 出 合 计</t>
  </si>
  <si>
    <t>调出资金</t>
  </si>
  <si>
    <t>年终结余</t>
  </si>
  <si>
    <t xml:space="preserve">  其中:本级</t>
  </si>
  <si>
    <t>附表12：</t>
  </si>
  <si>
    <t>2024年浉河区社会保险基金预算收入完成情况表</t>
  </si>
  <si>
    <t xml:space="preserve">  项  目</t>
  </si>
  <si>
    <t>城乡居民基本养老保险基金</t>
  </si>
  <si>
    <t>合   计</t>
  </si>
  <si>
    <t>附表13：</t>
  </si>
  <si>
    <t>2024年浉河区社会保险基金预算支出完成情况表</t>
  </si>
  <si>
    <t>支  出   科  目</t>
  </si>
  <si>
    <t>合    计</t>
  </si>
  <si>
    <t>附表14：</t>
  </si>
  <si>
    <t>2024年浉河区政府一般债务、专项债务限额和余额
情况预算执行情况表</t>
  </si>
  <si>
    <t>一般债务</t>
  </si>
  <si>
    <t>专项债务</t>
  </si>
  <si>
    <t>一、政府债务限额</t>
  </si>
  <si>
    <t>二、本年新增限额</t>
  </si>
  <si>
    <t>三、发行政府债券</t>
  </si>
  <si>
    <t xml:space="preserve">   再融资债券</t>
  </si>
  <si>
    <t xml:space="preserve">    新增债券</t>
  </si>
  <si>
    <t>四、政府债务余额</t>
  </si>
  <si>
    <t xml:space="preserve">    其中：政府债券余额</t>
  </si>
  <si>
    <t>附表15：</t>
  </si>
  <si>
    <t>浉河区2025年上半年一般公共预算地方收入执行表</t>
  </si>
  <si>
    <t>上半年完成数</t>
  </si>
  <si>
    <t>为年预算（%）</t>
  </si>
  <si>
    <t>比去年同期增减(%)</t>
  </si>
  <si>
    <t>税收收入小计</t>
  </si>
  <si>
    <t xml:space="preserve">  增值税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</si>
  <si>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</si>
  <si>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</si>
  <si>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</si>
  <si>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</si>
  <si>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</si>
  <si>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</si>
  <si>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</si>
  <si>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</si>
  <si>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</si>
  <si>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</si>
  <si>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</si>
  <si>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环境保护税</t>
  </si>
  <si>
    <t>非税收入小计</t>
  </si>
  <si>
    <t xml:space="preserve">  专项收入</t>
  </si>
  <si>
    <t xml:space="preserve">  行政性收费收入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</si>
  <si>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</si>
  <si>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</si>
  <si>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</si>
  <si>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政府住房基金收入</t>
  </si>
  <si>
    <t xml:space="preserve">  捐赠收入</t>
  </si>
  <si>
    <t>公共财政预算收入合计</t>
  </si>
  <si>
    <t>附表16：</t>
  </si>
  <si>
    <t>浉河区2025年上半年一般公共预算支出执行表</t>
  </si>
  <si>
    <t xml:space="preserve">    一般公共服务支出</t>
  </si>
  <si>
    <t xml:space="preserve">    国防支出</t>
  </si>
  <si>
    <t xml:space="preserve">    公共安全支出</t>
  </si>
  <si>
    <t xml:space="preserve">    教育支出</t>
  </si>
  <si>
    <t xml:space="preserve">    科学技术支出</t>
  </si>
  <si>
    <t xml:space="preserve">    文化体育与传媒支出</t>
  </si>
  <si>
    <t xml:space="preserve">    社会保障和就业支出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</si>
  <si>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</si>
  <si>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</si>
  <si>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</si>
  <si>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</si>
  <si>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</si>
  <si>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</si>
  <si>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</si>
  <si>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</si>
  <si>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</si>
  <si>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</si>
  <si>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</si>
  <si>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灾害防治及应急管理支出</t>
  </si>
  <si>
    <t xml:space="preserve">    债务付息支出</t>
  </si>
  <si>
    <t xml:space="preserve">    其他支出</t>
  </si>
  <si>
    <t xml:space="preserve">    预备费</t>
  </si>
  <si>
    <t>一般公共财政预算支出合计</t>
  </si>
  <si>
    <t>附表17：</t>
  </si>
  <si>
    <t>2025年浉河区政府性基金预算收入完成情况表</t>
  </si>
  <si>
    <t>附表18：</t>
  </si>
  <si>
    <t>2025年浉河区政府性基金预算支出完成情况表</t>
  </si>
  <si>
    <t>附表19：</t>
  </si>
  <si>
    <t>2025年浉河区国有资本经营收入完成情况表</t>
  </si>
  <si>
    <t>附表20：</t>
  </si>
  <si>
    <t>附表21：</t>
  </si>
  <si>
    <t>2025年上半年区级社会保险基金预算收入执行表</t>
  </si>
  <si>
    <t>为预算的（%）</t>
  </si>
  <si>
    <t>附表22：</t>
  </si>
  <si>
    <t>2025年上半年区级社会保险基金预算支出执行表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</si>
</sst>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_ * #,##0_ ;_ * \-#,##0_ ;_ * &quot;-&quot;??_ ;_ @_ "/>
    <numFmt numFmtId="178" formatCode="0.0_ "/>
    <numFmt numFmtId="179" formatCode="#,##0.0"/>
    <numFmt numFmtId="180" formatCode="0.0"/>
    <numFmt numFmtId="181" formatCode="0.0%"/>
    <numFmt numFmtId="182" formatCode="#,##0_ "/>
  </numFmts>
  <fonts count="4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"/>
      <charset val="134"/>
    </font>
    <font>
      <sz val="20"/>
      <name val="方正小标宋_GBK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8"/>
      <name val="方正大标宋_GBK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2"/>
      <color theme="1" tint="0.05"/>
      <name val="宋体"/>
      <charset val="134"/>
    </font>
    <font>
      <b/>
      <sz val="10"/>
      <name val="宋体"/>
      <charset val="134"/>
    </font>
    <font>
      <sz val="20"/>
      <color theme="1" tint="0.05"/>
      <name val="方正小标宋_GBK"/>
      <charset val="134"/>
    </font>
    <font>
      <sz val="12"/>
      <color theme="1" tint="0.05"/>
      <name val="黑体"/>
      <charset val="134"/>
    </font>
    <font>
      <b/>
      <sz val="12"/>
      <color theme="1" tint="0.05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31" fillId="6" borderId="14" applyNumberFormat="0" applyAlignment="0" applyProtection="0">
      <alignment vertical="center"/>
    </xf>
    <xf numFmtId="0" fontId="32" fillId="7" borderId="16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40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0" applyFont="1">
      <alignment vertical="center"/>
    </xf>
    <xf numFmtId="0" fontId="3" fillId="0" borderId="0" xfId="50" applyFont="1" applyFill="1" applyBorder="1" applyAlignment="1">
      <alignment horizontal="center" vertical="center" wrapText="1"/>
    </xf>
    <xf numFmtId="0" fontId="3" fillId="0" borderId="0" xfId="5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right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left" vertical="center" wrapText="1"/>
    </xf>
    <xf numFmtId="177" fontId="2" fillId="0" borderId="2" xfId="60" applyNumberFormat="1" applyFont="1" applyBorder="1" applyAlignment="1">
      <alignment vertical="center"/>
    </xf>
    <xf numFmtId="177" fontId="2" fillId="0" borderId="2" xfId="59" applyNumberFormat="1" applyFont="1" applyFill="1" applyBorder="1" applyAlignment="1">
      <alignment vertical="center"/>
    </xf>
    <xf numFmtId="178" fontId="2" fillId="0" borderId="2" xfId="49" applyNumberFormat="1" applyFont="1" applyFill="1" applyBorder="1" applyAlignment="1">
      <alignment vertical="center"/>
    </xf>
    <xf numFmtId="0" fontId="2" fillId="0" borderId="2" xfId="49" applyFont="1" applyFill="1" applyBorder="1" applyAlignment="1">
      <alignment vertical="center"/>
    </xf>
    <xf numFmtId="0" fontId="4" fillId="0" borderId="2" xfId="50" applyFont="1" applyBorder="1">
      <alignment vertical="center"/>
    </xf>
    <xf numFmtId="177" fontId="4" fillId="0" borderId="2" xfId="59" applyNumberFormat="1" applyFont="1" applyBorder="1" applyAlignment="1">
      <alignment vertical="center"/>
    </xf>
    <xf numFmtId="177" fontId="4" fillId="0" borderId="2" xfId="59" applyNumberFormat="1" applyFont="1" applyFill="1" applyBorder="1" applyAlignment="1">
      <alignment vertical="center"/>
    </xf>
    <xf numFmtId="0" fontId="2" fillId="0" borderId="2" xfId="49" applyNumberFormat="1" applyFont="1" applyFill="1" applyBorder="1" applyAlignment="1">
      <alignment vertical="center"/>
    </xf>
    <xf numFmtId="0" fontId="5" fillId="0" borderId="2" xfId="50" applyFont="1" applyBorder="1" applyAlignment="1">
      <alignment horizontal="center" vertical="center"/>
    </xf>
    <xf numFmtId="177" fontId="5" fillId="0" borderId="2" xfId="59" applyNumberFormat="1" applyFont="1" applyBorder="1" applyAlignment="1">
      <alignment vertical="center"/>
    </xf>
    <xf numFmtId="177" fontId="5" fillId="0" borderId="2" xfId="59" applyNumberFormat="1" applyFont="1" applyFill="1" applyBorder="1" applyAlignment="1">
      <alignment vertical="center"/>
    </xf>
    <xf numFmtId="178" fontId="5" fillId="0" borderId="2" xfId="49" applyNumberFormat="1" applyFont="1" applyFill="1" applyBorder="1" applyAlignment="1">
      <alignment vertical="center"/>
    </xf>
    <xf numFmtId="0" fontId="5" fillId="0" borderId="3" xfId="50" applyFont="1" applyFill="1" applyBorder="1" applyAlignment="1">
      <alignment horizontal="center" vertical="center" wrapText="1"/>
    </xf>
    <xf numFmtId="177" fontId="2" fillId="0" borderId="2" xfId="60" applyNumberFormat="1" applyFont="1" applyFill="1" applyBorder="1" applyAlignment="1">
      <alignment vertical="center"/>
    </xf>
    <xf numFmtId="0" fontId="4" fillId="0" borderId="2" xfId="49" applyFont="1" applyFill="1" applyBorder="1" applyAlignment="1">
      <alignment vertical="center"/>
    </xf>
    <xf numFmtId="178" fontId="4" fillId="0" borderId="2" xfId="50" applyNumberFormat="1" applyFont="1" applyFill="1" applyBorder="1">
      <alignment vertical="center"/>
    </xf>
    <xf numFmtId="0" fontId="5" fillId="0" borderId="2" xfId="50" applyFont="1" applyFill="1" applyBorder="1" applyAlignment="1">
      <alignment horizontal="center" vertical="center"/>
    </xf>
    <xf numFmtId="177" fontId="5" fillId="0" borderId="2" xfId="49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 applyProtection="1">
      <alignment horizontal="left" vertical="center" wrapText="1"/>
    </xf>
    <xf numFmtId="3" fontId="9" fillId="0" borderId="2" xfId="0" applyNumberFormat="1" applyFont="1" applyFill="1" applyBorder="1" applyAlignment="1">
      <alignment horizontal="right" vertical="center"/>
    </xf>
    <xf numFmtId="3" fontId="8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horizontal="right" vertical="center"/>
    </xf>
    <xf numFmtId="3" fontId="9" fillId="0" borderId="2" xfId="0" applyNumberFormat="1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vertical="center"/>
    </xf>
    <xf numFmtId="49" fontId="9" fillId="0" borderId="2" xfId="49" applyNumberFormat="1" applyFont="1" applyFill="1" applyBorder="1" applyAlignment="1" applyProtection="1">
      <alignment horizontal="left" vertical="center" wrapText="1"/>
    </xf>
    <xf numFmtId="1" fontId="0" fillId="0" borderId="0" xfId="0" applyNumberFormat="1" applyFill="1" applyAlignment="1">
      <alignment vertical="center"/>
    </xf>
    <xf numFmtId="1" fontId="8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right" vertical="center"/>
    </xf>
    <xf numFmtId="0" fontId="5" fillId="2" borderId="2" xfId="56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1" fontId="8" fillId="0" borderId="2" xfId="0" applyNumberFormat="1" applyFont="1" applyFill="1" applyBorder="1" applyAlignment="1">
      <alignment horizontal="right" vertical="center"/>
    </xf>
    <xf numFmtId="4" fontId="8" fillId="0" borderId="2" xfId="0" applyNumberFormat="1" applyFont="1" applyFill="1" applyBorder="1" applyAlignment="1">
      <alignment horizontal="right" vertical="center"/>
    </xf>
    <xf numFmtId="4" fontId="9" fillId="0" borderId="2" xfId="0" applyNumberFormat="1" applyFont="1" applyFill="1" applyBorder="1" applyAlignment="1">
      <alignment horizontal="right" vertical="center"/>
    </xf>
    <xf numFmtId="0" fontId="8" fillId="0" borderId="0" xfId="52">
      <alignment vertical="center"/>
    </xf>
    <xf numFmtId="0" fontId="8" fillId="0" borderId="0" xfId="50" applyFill="1" applyBorder="1" applyAlignment="1">
      <alignment vertical="center"/>
    </xf>
    <xf numFmtId="0" fontId="8" fillId="0" borderId="0" xfId="50" applyFill="1" applyBorder="1" applyAlignment="1">
      <alignment horizontal="center" vertical="center"/>
    </xf>
    <xf numFmtId="0" fontId="8" fillId="0" borderId="0" xfId="50" applyNumberFormat="1" applyFill="1" applyBorder="1" applyAlignment="1">
      <alignment vertical="center"/>
    </xf>
    <xf numFmtId="0" fontId="1" fillId="0" borderId="0" xfId="50" applyFont="1" applyFill="1" applyBorder="1" applyAlignment="1">
      <alignment vertical="center"/>
    </xf>
    <xf numFmtId="0" fontId="10" fillId="0" borderId="0" xfId="53" applyFont="1" applyFill="1">
      <alignment vertical="center"/>
    </xf>
    <xf numFmtId="176" fontId="10" fillId="0" borderId="0" xfId="53" applyNumberFormat="1" applyFont="1" applyFill="1" applyAlignment="1">
      <alignment horizontal="center" vertical="center"/>
    </xf>
    <xf numFmtId="0" fontId="8" fillId="0" borderId="1" xfId="50" applyFont="1" applyFill="1" applyBorder="1" applyAlignment="1">
      <alignment horizontal="right" vertical="center"/>
    </xf>
    <xf numFmtId="0" fontId="8" fillId="0" borderId="1" xfId="50" applyNumberFormat="1" applyFont="1" applyFill="1" applyBorder="1" applyAlignment="1">
      <alignment horizontal="right" vertical="center"/>
    </xf>
    <xf numFmtId="49" fontId="8" fillId="0" borderId="2" xfId="54" applyNumberFormat="1" applyFont="1" applyFill="1" applyBorder="1" applyAlignment="1" applyProtection="1">
      <alignment horizontal="left" vertical="center" wrapText="1"/>
    </xf>
    <xf numFmtId="3" fontId="8" fillId="0" borderId="2" xfId="49" applyNumberFormat="1" applyFont="1" applyFill="1" applyBorder="1" applyAlignment="1">
      <alignment horizontal="right" vertical="center"/>
    </xf>
    <xf numFmtId="0" fontId="8" fillId="0" borderId="2" xfId="49" applyNumberFormat="1" applyFont="1" applyFill="1" applyBorder="1" applyAlignment="1">
      <alignment horizontal="right" vertical="center"/>
    </xf>
    <xf numFmtId="0" fontId="8" fillId="0" borderId="2" xfId="0" applyNumberFormat="1" applyFont="1" applyFill="1" applyBorder="1" applyAlignment="1">
      <alignment horizontal="right" vertical="center"/>
    </xf>
    <xf numFmtId="3" fontId="8" fillId="0" borderId="2" xfId="52" applyNumberFormat="1" applyBorder="1" applyAlignment="1">
      <alignment horizontal="right" vertical="center"/>
    </xf>
    <xf numFmtId="178" fontId="8" fillId="0" borderId="2" xfId="0" applyNumberFormat="1" applyFont="1" applyFill="1" applyBorder="1" applyAlignment="1">
      <alignment horizontal="right" vertical="center"/>
    </xf>
    <xf numFmtId="0" fontId="8" fillId="0" borderId="2" xfId="53" applyFont="1" applyFill="1" applyBorder="1" applyAlignment="1">
      <alignment horizontal="right" vertical="center"/>
    </xf>
    <xf numFmtId="0" fontId="9" fillId="0" borderId="2" xfId="49" applyFont="1" applyFill="1" applyBorder="1" applyAlignment="1">
      <alignment horizontal="center" vertical="center"/>
    </xf>
    <xf numFmtId="3" fontId="9" fillId="0" borderId="2" xfId="53" applyNumberFormat="1" applyFont="1" applyFill="1" applyBorder="1" applyAlignment="1">
      <alignment horizontal="right" vertical="center"/>
    </xf>
    <xf numFmtId="178" fontId="9" fillId="0" borderId="2" xfId="0" applyNumberFormat="1" applyFont="1" applyFill="1" applyBorder="1" applyAlignment="1">
      <alignment horizontal="right" vertical="center"/>
    </xf>
    <xf numFmtId="3" fontId="8" fillId="0" borderId="0" xfId="50" applyNumberFormat="1" applyFill="1" applyBorder="1" applyAlignment="1">
      <alignment vertical="center"/>
    </xf>
    <xf numFmtId="0" fontId="9" fillId="0" borderId="0" xfId="52" applyFont="1">
      <alignment vertical="center"/>
    </xf>
    <xf numFmtId="0" fontId="8" fillId="0" borderId="0" xfId="50" applyNumberFormat="1" applyFill="1" applyBorder="1" applyAlignment="1">
      <alignment horizontal="center" vertical="center"/>
    </xf>
    <xf numFmtId="0" fontId="9" fillId="0" borderId="4" xfId="49" applyNumberFormat="1" applyFont="1" applyFill="1" applyBorder="1" applyAlignment="1" applyProtection="1">
      <alignment horizontal="left" vertical="center"/>
    </xf>
    <xf numFmtId="3" fontId="9" fillId="0" borderId="2" xfId="49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4" xfId="49" applyNumberFormat="1" applyFont="1" applyFill="1" applyBorder="1" applyAlignment="1" applyProtection="1">
      <alignment horizontal="left" vertical="center"/>
    </xf>
    <xf numFmtId="3" fontId="8" fillId="0" borderId="2" xfId="49" applyNumberFormat="1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/>
    </xf>
    <xf numFmtId="3" fontId="9" fillId="0" borderId="2" xfId="49" applyNumberFormat="1" applyFont="1" applyFill="1" applyBorder="1" applyAlignment="1">
      <alignment horizontal="right" vertical="center"/>
    </xf>
    <xf numFmtId="0" fontId="9" fillId="0" borderId="4" xfId="49" applyNumberFormat="1" applyFont="1" applyFill="1" applyBorder="1" applyAlignment="1" applyProtection="1">
      <alignment horizontal="center" vertical="center"/>
    </xf>
    <xf numFmtId="0" fontId="2" fillId="0" borderId="0" xfId="49" applyFont="1"/>
    <xf numFmtId="0" fontId="2" fillId="0" borderId="0" xfId="49" applyFont="1" applyAlignment="1">
      <alignment vertical="center" wrapText="1"/>
    </xf>
    <xf numFmtId="0" fontId="2" fillId="0" borderId="0" xfId="49" applyFont="1" applyFill="1"/>
    <xf numFmtId="0" fontId="2" fillId="0" borderId="0" xfId="49" applyFont="1" applyFill="1" applyAlignment="1">
      <alignment horizontal="right" vertical="center"/>
    </xf>
    <xf numFmtId="0" fontId="1" fillId="0" borderId="0" xfId="49" applyFont="1" applyAlignment="1">
      <alignment vertical="center"/>
    </xf>
    <xf numFmtId="0" fontId="11" fillId="0" borderId="0" xfId="49" applyFont="1" applyFill="1" applyAlignment="1">
      <alignment horizontal="center"/>
    </xf>
    <xf numFmtId="0" fontId="11" fillId="0" borderId="0" xfId="49" applyFont="1" applyFill="1" applyAlignment="1">
      <alignment horizontal="right" vertical="center"/>
    </xf>
    <xf numFmtId="0" fontId="2" fillId="0" borderId="5" xfId="58" applyFont="1" applyFill="1" applyBorder="1" applyAlignment="1">
      <alignment horizontal="left" vertical="center" wrapText="1"/>
    </xf>
    <xf numFmtId="3" fontId="8" fillId="0" borderId="2" xfId="0" applyNumberFormat="1" applyFont="1" applyFill="1" applyBorder="1" applyAlignment="1">
      <alignment vertical="center"/>
    </xf>
    <xf numFmtId="3" fontId="2" fillId="0" borderId="2" xfId="58" applyNumberFormat="1" applyFont="1" applyFill="1" applyBorder="1" applyAlignment="1">
      <alignment horizontal="right" vertical="center"/>
    </xf>
    <xf numFmtId="178" fontId="2" fillId="0" borderId="2" xfId="58" applyNumberFormat="1" applyFont="1" applyFill="1" applyBorder="1" applyAlignment="1">
      <alignment horizontal="right" vertical="center"/>
    </xf>
    <xf numFmtId="178" fontId="2" fillId="0" borderId="2" xfId="49" applyNumberFormat="1" applyFont="1" applyFill="1" applyBorder="1" applyAlignment="1">
      <alignment horizontal="right" vertical="center"/>
    </xf>
    <xf numFmtId="0" fontId="2" fillId="0" borderId="5" xfId="58" applyFont="1" applyFill="1" applyBorder="1" applyAlignment="1">
      <alignment horizontal="left" vertical="center"/>
    </xf>
    <xf numFmtId="0" fontId="5" fillId="0" borderId="5" xfId="58" applyFont="1" applyFill="1" applyBorder="1" applyAlignment="1">
      <alignment horizontal="left" vertical="center"/>
    </xf>
    <xf numFmtId="3" fontId="5" fillId="0" borderId="2" xfId="58" applyNumberFormat="1" applyFont="1" applyFill="1" applyBorder="1" applyAlignment="1">
      <alignment horizontal="right" vertical="center"/>
    </xf>
    <xf numFmtId="178" fontId="5" fillId="0" borderId="2" xfId="58" applyNumberFormat="1" applyFont="1" applyFill="1" applyBorder="1" applyAlignment="1">
      <alignment horizontal="right" vertical="center"/>
    </xf>
    <xf numFmtId="178" fontId="5" fillId="0" borderId="2" xfId="49" applyNumberFormat="1" applyFont="1" applyFill="1" applyBorder="1" applyAlignment="1">
      <alignment horizontal="right" vertical="center"/>
    </xf>
    <xf numFmtId="0" fontId="2" fillId="0" borderId="0" xfId="49" applyFont="1" applyFill="1" applyBorder="1" applyAlignment="1">
      <alignment horizontal="left" vertical="center" wrapText="1"/>
    </xf>
    <xf numFmtId="0" fontId="2" fillId="0" borderId="0" xfId="49" applyFont="1" applyFill="1" applyBorder="1"/>
    <xf numFmtId="0" fontId="2" fillId="0" borderId="0" xfId="49" applyFont="1" applyAlignment="1">
      <alignment vertical="center"/>
    </xf>
    <xf numFmtId="0" fontId="11" fillId="0" borderId="0" xfId="49" applyFont="1" applyAlignment="1">
      <alignment horizontal="center" vertical="center"/>
    </xf>
    <xf numFmtId="0" fontId="11" fillId="0" borderId="0" xfId="49" applyFont="1" applyFill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0" xfId="56" applyFont="1" applyFill="1" applyAlignment="1">
      <alignment horizontal="right" vertical="center"/>
    </xf>
    <xf numFmtId="0" fontId="5" fillId="2" borderId="2" xfId="56" applyFont="1" applyFill="1" applyBorder="1" applyAlignment="1">
      <alignment horizontal="left" vertical="center"/>
    </xf>
    <xf numFmtId="3" fontId="5" fillId="2" borderId="2" xfId="56" applyNumberFormat="1" applyFont="1" applyFill="1" applyBorder="1" applyAlignment="1">
      <alignment horizontal="right" vertical="center"/>
    </xf>
    <xf numFmtId="3" fontId="5" fillId="0" borderId="2" xfId="56" applyNumberFormat="1" applyFont="1" applyFill="1" applyBorder="1" applyAlignment="1">
      <alignment horizontal="right" vertical="center"/>
    </xf>
    <xf numFmtId="180" fontId="5" fillId="0" borderId="2" xfId="56" applyNumberFormat="1" applyFont="1" applyFill="1" applyBorder="1" applyAlignment="1">
      <alignment horizontal="right" vertical="center"/>
    </xf>
    <xf numFmtId="0" fontId="5" fillId="0" borderId="2" xfId="49" applyFont="1" applyFill="1" applyBorder="1" applyAlignment="1">
      <alignment horizontal="right" vertical="center"/>
    </xf>
    <xf numFmtId="0" fontId="2" fillId="2" borderId="2" xfId="56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right" vertical="center"/>
    </xf>
    <xf numFmtId="180" fontId="2" fillId="0" borderId="2" xfId="56" applyNumberFormat="1" applyFont="1" applyFill="1" applyBorder="1" applyAlignment="1">
      <alignment horizontal="right" vertical="center"/>
    </xf>
    <xf numFmtId="0" fontId="2" fillId="0" borderId="2" xfId="49" applyFont="1" applyFill="1" applyBorder="1" applyAlignment="1">
      <alignment horizontal="right" vertical="center"/>
    </xf>
    <xf numFmtId="3" fontId="2" fillId="0" borderId="2" xfId="56" applyNumberFormat="1" applyFont="1" applyFill="1" applyBorder="1" applyAlignment="1">
      <alignment horizontal="right" vertical="center"/>
    </xf>
    <xf numFmtId="0" fontId="5" fillId="2" borderId="2" xfId="56" applyFont="1" applyFill="1" applyBorder="1" applyAlignment="1">
      <alignment vertical="top" wrapText="1"/>
    </xf>
    <xf numFmtId="0" fontId="2" fillId="2" borderId="2" xfId="56" applyFont="1" applyFill="1" applyBorder="1" applyAlignment="1">
      <alignment horizontal="left" vertical="center" wrapText="1"/>
    </xf>
    <xf numFmtId="3" fontId="2" fillId="2" borderId="2" xfId="57" applyNumberFormat="1" applyFont="1" applyFill="1" applyBorder="1" applyAlignment="1" applyProtection="1">
      <alignment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3" fillId="0" borderId="0" xfId="49" applyFont="1" applyAlignment="1">
      <alignment horizontal="center" vertical="center" wrapText="1"/>
    </xf>
    <xf numFmtId="0" fontId="8" fillId="0" borderId="0" xfId="49" applyFont="1" applyAlignment="1">
      <alignment horizontal="right" vertical="center"/>
    </xf>
    <xf numFmtId="0" fontId="1" fillId="0" borderId="2" xfId="49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49" applyFont="1" applyBorder="1" applyAlignment="1">
      <alignment vertical="center"/>
    </xf>
    <xf numFmtId="3" fontId="5" fillId="0" borderId="2" xfId="49" applyNumberFormat="1" applyFont="1" applyBorder="1" applyAlignment="1">
      <alignment horizontal="center" vertical="center"/>
    </xf>
    <xf numFmtId="3" fontId="2" fillId="0" borderId="2" xfId="49" applyNumberFormat="1" applyFont="1" applyBorder="1" applyAlignment="1">
      <alignment horizontal="center" vertical="center"/>
    </xf>
    <xf numFmtId="3" fontId="2" fillId="0" borderId="2" xfId="49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3" xfId="50" applyFont="1" applyFill="1" applyBorder="1" applyAlignment="1">
      <alignment horizontal="center" vertical="center"/>
    </xf>
    <xf numFmtId="0" fontId="1" fillId="0" borderId="3" xfId="50" applyFont="1" applyFill="1" applyBorder="1" applyAlignment="1">
      <alignment horizontal="center" vertical="center" wrapText="1"/>
    </xf>
    <xf numFmtId="176" fontId="12" fillId="0" borderId="2" xfId="49" applyNumberFormat="1" applyFont="1" applyFill="1" applyBorder="1" applyAlignment="1">
      <alignment horizontal="left" vertical="center" wrapText="1"/>
    </xf>
    <xf numFmtId="177" fontId="8" fillId="0" borderId="2" xfId="55" applyNumberFormat="1" applyFont="1" applyBorder="1" applyAlignment="1">
      <alignment horizontal="right" vertical="center"/>
    </xf>
    <xf numFmtId="177" fontId="8" fillId="0" borderId="2" xfId="55" applyNumberFormat="1" applyFont="1" applyFill="1" applyBorder="1" applyAlignment="1">
      <alignment horizontal="right" vertical="center"/>
    </xf>
    <xf numFmtId="181" fontId="8" fillId="0" borderId="2" xfId="0" applyNumberFormat="1" applyFont="1" applyFill="1" applyBorder="1" applyAlignment="1">
      <alignment horizontal="right" vertical="center"/>
    </xf>
    <xf numFmtId="10" fontId="8" fillId="0" borderId="2" xfId="0" applyNumberFormat="1" applyFont="1" applyFill="1" applyBorder="1" applyAlignment="1" applyProtection="1">
      <alignment horizontal="right" vertical="center"/>
    </xf>
    <xf numFmtId="0" fontId="8" fillId="0" borderId="2" xfId="0" applyFont="1" applyFill="1" applyBorder="1" applyAlignment="1">
      <alignment horizontal="right" vertical="center"/>
    </xf>
    <xf numFmtId="0" fontId="9" fillId="0" borderId="2" xfId="50" applyFont="1" applyFill="1" applyBorder="1" applyAlignment="1">
      <alignment horizontal="center" vertical="center"/>
    </xf>
    <xf numFmtId="177" fontId="9" fillId="0" borderId="2" xfId="55" applyNumberFormat="1" applyFont="1" applyBorder="1" applyAlignment="1">
      <alignment horizontal="right" vertical="center"/>
    </xf>
    <xf numFmtId="177" fontId="9" fillId="0" borderId="2" xfId="55" applyNumberFormat="1" applyFont="1" applyFill="1" applyBorder="1" applyAlignment="1">
      <alignment horizontal="right" vertical="center"/>
    </xf>
    <xf numFmtId="181" fontId="9" fillId="0" borderId="2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right" vertical="center"/>
    </xf>
    <xf numFmtId="0" fontId="8" fillId="0" borderId="0" xfId="50" applyFont="1" applyFill="1" applyBorder="1" applyAlignment="1">
      <alignment vertical="center"/>
    </xf>
    <xf numFmtId="0" fontId="3" fillId="0" borderId="0" xfId="51" applyNumberFormat="1" applyFont="1" applyFill="1" applyBorder="1" applyAlignment="1" applyProtection="1">
      <alignment horizontal="center" vertical="center"/>
    </xf>
    <xf numFmtId="0" fontId="8" fillId="0" borderId="0" xfId="51" applyNumberFormat="1" applyFont="1" applyFill="1" applyBorder="1" applyAlignment="1" applyProtection="1">
      <alignment horizontal="right" vertical="center"/>
    </xf>
    <xf numFmtId="0" fontId="1" fillId="0" borderId="3" xfId="49" applyNumberFormat="1" applyFont="1" applyFill="1" applyBorder="1" applyAlignment="1" applyProtection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/>
    </xf>
    <xf numFmtId="3" fontId="9" fillId="0" borderId="4" xfId="49" applyNumberFormat="1" applyFont="1" applyFill="1" applyBorder="1" applyAlignment="1" applyProtection="1">
      <alignment horizontal="left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3" fontId="9" fillId="0" borderId="6" xfId="49" applyNumberFormat="1" applyFont="1" applyFill="1" applyBorder="1" applyAlignment="1" applyProtection="1">
      <alignment horizontal="left" vertical="center"/>
    </xf>
    <xf numFmtId="3" fontId="8" fillId="0" borderId="4" xfId="49" applyNumberFormat="1" applyFont="1" applyFill="1" applyBorder="1" applyAlignment="1" applyProtection="1">
      <alignment horizontal="left" vertical="center" indent="1"/>
    </xf>
    <xf numFmtId="3" fontId="8" fillId="0" borderId="4" xfId="49" applyNumberFormat="1" applyFont="1" applyFill="1" applyBorder="1" applyAlignment="1" applyProtection="1">
      <alignment horizontal="left" vertical="center"/>
    </xf>
    <xf numFmtId="3" fontId="8" fillId="0" borderId="2" xfId="49" applyNumberFormat="1" applyFont="1" applyFill="1" applyBorder="1" applyAlignment="1" applyProtection="1">
      <alignment horizontal="right" vertical="center"/>
    </xf>
    <xf numFmtId="3" fontId="8" fillId="0" borderId="6" xfId="49" applyNumberFormat="1" applyFont="1" applyFill="1" applyBorder="1" applyAlignment="1" applyProtection="1">
      <alignment horizontal="left" vertical="center" indent="1"/>
    </xf>
    <xf numFmtId="3" fontId="8" fillId="0" borderId="2" xfId="53" applyNumberFormat="1" applyFont="1" applyFill="1" applyBorder="1" applyAlignment="1">
      <alignment horizontal="right" vertical="center"/>
    </xf>
    <xf numFmtId="3" fontId="8" fillId="0" borderId="6" xfId="49" applyNumberFormat="1" applyFont="1" applyFill="1" applyBorder="1" applyAlignment="1" applyProtection="1">
      <alignment horizontal="left" vertical="center"/>
    </xf>
    <xf numFmtId="3" fontId="9" fillId="0" borderId="4" xfId="49" applyNumberFormat="1" applyFont="1" applyFill="1" applyBorder="1" applyAlignment="1" applyProtection="1">
      <alignment horizontal="center" vertical="center"/>
    </xf>
    <xf numFmtId="3" fontId="9" fillId="0" borderId="6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0" xfId="51" applyNumberFormat="1" applyFont="1" applyFill="1" applyAlignment="1" applyProtection="1">
      <alignment horizontal="center" vertical="center"/>
    </xf>
    <xf numFmtId="0" fontId="8" fillId="0" borderId="1" xfId="51" applyNumberFormat="1" applyFont="1" applyFill="1" applyBorder="1" applyAlignment="1" applyProtection="1">
      <alignment horizontal="right" vertical="center"/>
    </xf>
    <xf numFmtId="0" fontId="8" fillId="0" borderId="4" xfId="49" applyNumberFormat="1" applyFont="1" applyFill="1" applyBorder="1" applyAlignment="1" applyProtection="1">
      <alignment horizontal="left" vertical="center" indent="1"/>
    </xf>
    <xf numFmtId="3" fontId="8" fillId="0" borderId="2" xfId="49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5" fillId="0" borderId="0" xfId="51" applyNumberFormat="1" applyFont="1" applyFill="1" applyAlignment="1" applyProtection="1">
      <alignment horizontal="right" vertical="center"/>
    </xf>
    <xf numFmtId="0" fontId="15" fillId="0" borderId="0" xfId="51" applyNumberFormat="1" applyFont="1" applyFill="1" applyAlignment="1" applyProtection="1">
      <alignment vertical="center"/>
    </xf>
    <xf numFmtId="0" fontId="14" fillId="0" borderId="7" xfId="0" applyFont="1" applyFill="1" applyBorder="1" applyAlignment="1">
      <alignment horizontal="left" vertical="center"/>
    </xf>
    <xf numFmtId="0" fontId="16" fillId="0" borderId="7" xfId="0" applyFont="1" applyFill="1" applyBorder="1" applyAlignment="1">
      <alignment horizontal="center" vertical="center"/>
    </xf>
    <xf numFmtId="3" fontId="16" fillId="0" borderId="7" xfId="0" applyNumberFormat="1" applyFont="1" applyFill="1" applyBorder="1" applyAlignment="1">
      <alignment horizontal="right" vertical="center"/>
    </xf>
    <xf numFmtId="0" fontId="16" fillId="0" borderId="7" xfId="0" applyFont="1" applyFill="1" applyBorder="1" applyAlignment="1">
      <alignment horizontal="left" vertical="center"/>
    </xf>
    <xf numFmtId="3" fontId="14" fillId="0" borderId="7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/>
    <xf numFmtId="0" fontId="17" fillId="0" borderId="0" xfId="51" applyNumberFormat="1" applyFont="1" applyFill="1" applyAlignment="1" applyProtection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6" fillId="0" borderId="8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5" fillId="0" borderId="0" xfId="0" applyFont="1" applyFill="1" applyBorder="1" applyAlignment="1"/>
    <xf numFmtId="0" fontId="8" fillId="0" borderId="0" xfId="51" applyNumberFormat="1" applyFont="1" applyFill="1" applyAlignment="1" applyProtection="1">
      <alignment horizontal="right" vertical="center"/>
    </xf>
    <xf numFmtId="0" fontId="18" fillId="0" borderId="3" xfId="49" applyNumberFormat="1" applyFont="1" applyFill="1" applyBorder="1" applyAlignment="1" applyProtection="1">
      <alignment horizontal="center" vertical="center"/>
    </xf>
    <xf numFmtId="0" fontId="18" fillId="0" borderId="2" xfId="49" applyNumberFormat="1" applyFont="1" applyFill="1" applyBorder="1" applyAlignment="1" applyProtection="1">
      <alignment horizontal="center" vertical="center"/>
    </xf>
    <xf numFmtId="3" fontId="19" fillId="0" borderId="4" xfId="49" applyNumberFormat="1" applyFont="1" applyFill="1" applyBorder="1" applyAlignment="1" applyProtection="1">
      <alignment horizontal="left" vertical="center"/>
    </xf>
    <xf numFmtId="3" fontId="19" fillId="0" borderId="2" xfId="49" applyNumberFormat="1" applyFont="1" applyFill="1" applyBorder="1" applyAlignment="1" applyProtection="1">
      <alignment horizontal="right" vertical="center"/>
    </xf>
    <xf numFmtId="3" fontId="19" fillId="0" borderId="6" xfId="49" applyNumberFormat="1" applyFont="1" applyFill="1" applyBorder="1" applyAlignment="1" applyProtection="1">
      <alignment horizontal="left" vertical="center"/>
    </xf>
    <xf numFmtId="3" fontId="15" fillId="0" borderId="4" xfId="49" applyNumberFormat="1" applyFont="1" applyFill="1" applyBorder="1" applyAlignment="1" applyProtection="1">
      <alignment horizontal="left" vertical="center" indent="1"/>
    </xf>
    <xf numFmtId="3" fontId="15" fillId="0" borderId="2" xfId="49" applyNumberFormat="1" applyFont="1" applyFill="1" applyBorder="1" applyAlignment="1" applyProtection="1">
      <alignment horizontal="right" vertical="center"/>
    </xf>
    <xf numFmtId="3" fontId="19" fillId="0" borderId="4" xfId="49" applyNumberFormat="1" applyFont="1" applyFill="1" applyBorder="1" applyAlignment="1" applyProtection="1">
      <alignment horizontal="right" vertical="center"/>
    </xf>
    <xf numFmtId="3" fontId="20" fillId="0" borderId="2" xfId="49" applyNumberFormat="1" applyFont="1" applyFill="1" applyBorder="1" applyAlignment="1" applyProtection="1">
      <alignment horizontal="left" vertical="center" wrapText="1"/>
    </xf>
    <xf numFmtId="3" fontId="15" fillId="0" borderId="2" xfId="0" applyNumberFormat="1" applyFont="1" applyFill="1" applyBorder="1" applyAlignment="1">
      <alignment vertical="center"/>
    </xf>
    <xf numFmtId="3" fontId="15" fillId="0" borderId="2" xfId="49" applyNumberFormat="1" applyFont="1" applyFill="1" applyBorder="1" applyAlignment="1" applyProtection="1">
      <alignment horizontal="left" vertical="center" wrapText="1"/>
    </xf>
    <xf numFmtId="3" fontId="15" fillId="0" borderId="6" xfId="49" applyNumberFormat="1" applyFont="1" applyFill="1" applyBorder="1" applyAlignment="1" applyProtection="1">
      <alignment horizontal="left" vertical="center" indent="1"/>
    </xf>
    <xf numFmtId="3" fontId="8" fillId="0" borderId="2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/>
    <xf numFmtId="3" fontId="15" fillId="0" borderId="2" xfId="49" applyNumberFormat="1" applyFont="1" applyFill="1" applyBorder="1" applyAlignment="1" applyProtection="1">
      <alignment horizontal="left" vertical="center" indent="1"/>
    </xf>
    <xf numFmtId="3" fontId="19" fillId="0" borderId="6" xfId="49" applyNumberFormat="1" applyFont="1" applyFill="1" applyBorder="1" applyAlignment="1" applyProtection="1">
      <alignment vertical="center"/>
    </xf>
    <xf numFmtId="3" fontId="19" fillId="0" borderId="4" xfId="49" applyNumberFormat="1" applyFont="1" applyFill="1" applyBorder="1" applyAlignment="1" applyProtection="1">
      <alignment horizontal="center" vertical="center"/>
    </xf>
    <xf numFmtId="3" fontId="19" fillId="0" borderId="6" xfId="49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right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left" vertical="center" wrapText="1"/>
    </xf>
    <xf numFmtId="37" fontId="15" fillId="0" borderId="10" xfId="0" applyNumberFormat="1" applyFont="1" applyFill="1" applyBorder="1" applyAlignment="1">
      <alignment horizontal="right" vertical="center"/>
    </xf>
    <xf numFmtId="0" fontId="15" fillId="0" borderId="2" xfId="0" applyNumberFormat="1" applyFont="1" applyFill="1" applyBorder="1" applyAlignment="1">
      <alignment horizontal="right" vertical="center"/>
    </xf>
    <xf numFmtId="178" fontId="15" fillId="0" borderId="2" xfId="0" applyNumberFormat="1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/>
    <xf numFmtId="0" fontId="15" fillId="3" borderId="2" xfId="0" applyFont="1" applyFill="1" applyBorder="1" applyAlignment="1">
      <alignment horizontal="left" vertical="center"/>
    </xf>
    <xf numFmtId="37" fontId="15" fillId="0" borderId="2" xfId="0" applyNumberFormat="1" applyFont="1" applyFill="1" applyBorder="1" applyAlignment="1">
      <alignment horizontal="right" vertical="center"/>
    </xf>
    <xf numFmtId="182" fontId="8" fillId="0" borderId="0" xfId="0" applyNumberFormat="1" applyFont="1" applyFill="1" applyBorder="1" applyAlignment="1"/>
    <xf numFmtId="0" fontId="19" fillId="0" borderId="2" xfId="0" applyFont="1" applyFill="1" applyBorder="1" applyAlignment="1">
      <alignment horizontal="left" vertical="center"/>
    </xf>
    <xf numFmtId="182" fontId="19" fillId="0" borderId="2" xfId="0" applyNumberFormat="1" applyFont="1" applyFill="1" applyBorder="1" applyAlignment="1">
      <alignment horizontal="right" vertical="center"/>
    </xf>
    <xf numFmtId="178" fontId="19" fillId="0" borderId="2" xfId="0" applyNumberFormat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left" vertical="center" wrapText="1"/>
    </xf>
    <xf numFmtId="182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/>
    <xf numFmtId="0" fontId="18" fillId="0" borderId="2" xfId="50" applyNumberFormat="1" applyFont="1" applyBorder="1" applyAlignment="1">
      <alignment horizontal="center" vertical="center" wrapText="1"/>
    </xf>
    <xf numFmtId="0" fontId="19" fillId="0" borderId="2" xfId="0" applyFont="1" applyFill="1" applyBorder="1" applyAlignment="1">
      <alignment vertical="center"/>
    </xf>
    <xf numFmtId="3" fontId="19" fillId="0" borderId="2" xfId="0" applyNumberFormat="1" applyFont="1" applyFill="1" applyBorder="1" applyAlignment="1">
      <alignment horizontal="right" vertical="center"/>
    </xf>
    <xf numFmtId="179" fontId="19" fillId="0" borderId="2" xfId="0" applyNumberFormat="1" applyFont="1" applyFill="1" applyBorder="1" applyAlignment="1">
      <alignment horizontal="right" vertical="center"/>
    </xf>
    <xf numFmtId="0" fontId="15" fillId="0" borderId="2" xfId="0" applyFont="1" applyFill="1" applyBorder="1" applyAlignment="1">
      <alignment vertical="center"/>
    </xf>
    <xf numFmtId="3" fontId="15" fillId="0" borderId="2" xfId="0" applyNumberFormat="1" applyFont="1" applyFill="1" applyBorder="1" applyAlignment="1">
      <alignment horizontal="right" vertical="center"/>
    </xf>
    <xf numFmtId="179" fontId="15" fillId="0" borderId="2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182" fontId="8" fillId="0" borderId="0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1" xfId="49"/>
    <cellStyle name="常规_12-29日省政府常务会议材料附件" xfId="50"/>
    <cellStyle name="常规_Sheet1" xfId="51"/>
    <cellStyle name="常规_2015" xfId="52"/>
    <cellStyle name="常规_2007基金预算" xfId="53"/>
    <cellStyle name="常规 10 11 4" xfId="54"/>
    <cellStyle name="千位分隔 4" xfId="55"/>
    <cellStyle name="常规 123" xfId="56"/>
    <cellStyle name="常规_3" xfId="57"/>
    <cellStyle name="常规 124" xfId="58"/>
    <cellStyle name="千位分隔 4 4" xfId="59"/>
    <cellStyle name="千位分隔 4 5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30;&#25919;&#24635;&#20915;&#31639;&#25253;&#34920;_2024&#24180;_&#27977;&#27827;&#21306;_2025-05-20%2011%2029%2025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19" workbookViewId="0">
      <selection activeCell="A1" sqref="$A1:$XFD1048576"/>
    </sheetView>
  </sheetViews>
  <sheetFormatPr defaultColWidth="9.77777777777778" defaultRowHeight="15.6" outlineLevelCol="7"/>
  <cols>
    <col min="1" max="1" width="38.1481481481481" style="29" customWidth="1"/>
    <col min="2" max="2" width="13.7037037037037" style="131" customWidth="1"/>
    <col min="3" max="3" width="12.5" style="131" customWidth="1"/>
    <col min="4" max="4" width="12.962962962963" style="206" customWidth="1"/>
    <col min="5" max="5" width="12.5925925925926" style="206" customWidth="1"/>
    <col min="6" max="6" width="27.5" style="29" customWidth="1"/>
    <col min="7" max="16384" width="9.77777777777778" style="29"/>
  </cols>
  <sheetData>
    <row r="1" s="29" customFormat="1" ht="27" customHeight="1" spans="1:5">
      <c r="A1" s="184" t="s">
        <v>0</v>
      </c>
      <c r="B1" s="207"/>
      <c r="C1" s="207"/>
      <c r="D1" s="208"/>
      <c r="E1" s="208"/>
    </row>
    <row r="2" s="29" customFormat="1" ht="29" customHeight="1" spans="1:5">
      <c r="A2" s="209" t="s">
        <v>1</v>
      </c>
      <c r="B2" s="209"/>
      <c r="C2" s="209"/>
      <c r="D2" s="210"/>
      <c r="E2" s="210"/>
    </row>
    <row r="3" s="29" customFormat="1" ht="18" customHeight="1" spans="1:5">
      <c r="A3" s="185"/>
      <c r="B3" s="207"/>
      <c r="C3" s="207"/>
      <c r="D3" s="208"/>
      <c r="E3" s="211" t="s">
        <v>2</v>
      </c>
    </row>
    <row r="4" s="205" customFormat="1" ht="34" customHeight="1" spans="1:7">
      <c r="A4" s="212" t="s">
        <v>3</v>
      </c>
      <c r="B4" s="212" t="s">
        <v>4</v>
      </c>
      <c r="C4" s="212" t="s">
        <v>5</v>
      </c>
      <c r="D4" s="214" t="s">
        <v>6</v>
      </c>
      <c r="E4" s="231" t="s">
        <v>7</v>
      </c>
      <c r="F4" s="29"/>
      <c r="G4" s="29"/>
    </row>
    <row r="5" s="228" customFormat="1" ht="23" customHeight="1" spans="1:7">
      <c r="A5" s="232" t="s">
        <v>8</v>
      </c>
      <c r="B5" s="233">
        <v>101218</v>
      </c>
      <c r="C5" s="233">
        <f>SUM(C6:C19)</f>
        <v>102978</v>
      </c>
      <c r="D5" s="233">
        <f t="shared" ref="D5:D18" si="0">C5/B5*100</f>
        <v>101.738821158292</v>
      </c>
      <c r="E5" s="234">
        <v>-4.9</v>
      </c>
      <c r="F5" s="205"/>
      <c r="G5" s="205"/>
    </row>
    <row r="6" s="229" customFormat="1" ht="23" customHeight="1" spans="1:7">
      <c r="A6" s="235" t="s">
        <v>9</v>
      </c>
      <c r="B6" s="236">
        <v>40727</v>
      </c>
      <c r="C6" s="236">
        <v>41343</v>
      </c>
      <c r="D6" s="236">
        <f t="shared" si="0"/>
        <v>101.512510128416</v>
      </c>
      <c r="E6" s="237">
        <v>-15.3553221546588</v>
      </c>
      <c r="F6" s="238"/>
      <c r="G6" s="228"/>
    </row>
    <row r="7" s="229" customFormat="1" ht="23" customHeight="1" spans="1:6">
      <c r="A7" s="235" t="s">
        <v>10</v>
      </c>
      <c r="B7" s="236">
        <v>6348</v>
      </c>
      <c r="C7" s="236">
        <v>6345</v>
      </c>
      <c r="D7" s="236">
        <f t="shared" si="0"/>
        <v>99.952741020794</v>
      </c>
      <c r="E7" s="237">
        <v>-42.9560370403668</v>
      </c>
      <c r="F7" s="239"/>
    </row>
    <row r="8" s="229" customFormat="1" ht="23" customHeight="1" spans="1:6">
      <c r="A8" s="235" t="s">
        <v>11</v>
      </c>
      <c r="B8" s="236">
        <v>4175</v>
      </c>
      <c r="C8" s="236">
        <v>4306</v>
      </c>
      <c r="D8" s="236">
        <f t="shared" si="0"/>
        <v>103.137724550898</v>
      </c>
      <c r="E8" s="237">
        <v>-1.66704727106645</v>
      </c>
      <c r="F8" s="239"/>
    </row>
    <row r="9" s="229" customFormat="1" ht="23" customHeight="1" spans="1:6">
      <c r="A9" s="235" t="s">
        <v>12</v>
      </c>
      <c r="B9" s="236">
        <v>2872</v>
      </c>
      <c r="C9" s="236">
        <v>2869</v>
      </c>
      <c r="D9" s="236">
        <f t="shared" si="0"/>
        <v>99.8955431754875</v>
      </c>
      <c r="E9" s="237">
        <v>-11.1764705882353</v>
      </c>
      <c r="F9" s="239"/>
    </row>
    <row r="10" s="229" customFormat="1" ht="23" customHeight="1" spans="1:6">
      <c r="A10" s="235" t="s">
        <v>13</v>
      </c>
      <c r="B10" s="236">
        <v>4519</v>
      </c>
      <c r="C10" s="236">
        <v>4511</v>
      </c>
      <c r="D10" s="236">
        <f t="shared" si="0"/>
        <v>99.8229696835583</v>
      </c>
      <c r="E10" s="237">
        <v>-20.088573959256</v>
      </c>
      <c r="F10" s="239"/>
    </row>
    <row r="11" s="229" customFormat="1" ht="23" customHeight="1" spans="1:6">
      <c r="A11" s="235" t="s">
        <v>14</v>
      </c>
      <c r="B11" s="236">
        <v>5576</v>
      </c>
      <c r="C11" s="236">
        <v>5574</v>
      </c>
      <c r="D11" s="236">
        <f t="shared" si="0"/>
        <v>99.9641319942611</v>
      </c>
      <c r="E11" s="237">
        <v>6.65901262916188</v>
      </c>
      <c r="F11" s="239"/>
    </row>
    <row r="12" s="229" customFormat="1" ht="23" customHeight="1" spans="1:6">
      <c r="A12" s="235" t="s">
        <v>15</v>
      </c>
      <c r="B12" s="236">
        <v>2176</v>
      </c>
      <c r="C12" s="236">
        <v>2194</v>
      </c>
      <c r="D12" s="236">
        <f t="shared" si="0"/>
        <v>100.827205882353</v>
      </c>
      <c r="E12" s="237">
        <v>33.3738601823708</v>
      </c>
      <c r="F12" s="239"/>
    </row>
    <row r="13" s="229" customFormat="1" ht="23" customHeight="1" spans="1:6">
      <c r="A13" s="235" t="s">
        <v>16</v>
      </c>
      <c r="B13" s="236">
        <v>2007</v>
      </c>
      <c r="C13" s="236">
        <v>2021</v>
      </c>
      <c r="D13" s="236">
        <f t="shared" si="0"/>
        <v>100.697558545092</v>
      </c>
      <c r="E13" s="237">
        <v>11.1661166116612</v>
      </c>
      <c r="F13" s="239"/>
    </row>
    <row r="14" s="229" customFormat="1" ht="23" customHeight="1" spans="1:6">
      <c r="A14" s="235" t="s">
        <v>17</v>
      </c>
      <c r="B14" s="236">
        <v>6131</v>
      </c>
      <c r="C14" s="236">
        <v>5657</v>
      </c>
      <c r="D14" s="236">
        <f t="shared" si="0"/>
        <v>92.2687979122492</v>
      </c>
      <c r="E14" s="237">
        <v>54.6473482777474</v>
      </c>
      <c r="F14" s="239"/>
    </row>
    <row r="15" s="229" customFormat="1" ht="23" customHeight="1" spans="1:6">
      <c r="A15" s="235" t="s">
        <v>18</v>
      </c>
      <c r="B15" s="236">
        <v>12781</v>
      </c>
      <c r="C15" s="236">
        <v>12783</v>
      </c>
      <c r="D15" s="236">
        <f t="shared" si="0"/>
        <v>100.015648227838</v>
      </c>
      <c r="E15" s="237">
        <v>6.97966357017324</v>
      </c>
      <c r="F15" s="239"/>
    </row>
    <row r="16" s="229" customFormat="1" ht="23" customHeight="1" spans="1:6">
      <c r="A16" s="235" t="s">
        <v>19</v>
      </c>
      <c r="B16" s="236">
        <v>3158</v>
      </c>
      <c r="C16" s="236">
        <v>3158</v>
      </c>
      <c r="D16" s="236">
        <f t="shared" si="0"/>
        <v>100</v>
      </c>
      <c r="E16" s="237">
        <v>-13.5978112175103</v>
      </c>
      <c r="F16" s="239"/>
    </row>
    <row r="17" s="229" customFormat="1" ht="23" customHeight="1" spans="1:8">
      <c r="A17" s="235" t="s">
        <v>20</v>
      </c>
      <c r="B17" s="236">
        <v>10723</v>
      </c>
      <c r="C17" s="236">
        <v>12192</v>
      </c>
      <c r="D17" s="236">
        <f t="shared" si="0"/>
        <v>113.699524386832</v>
      </c>
      <c r="E17" s="237">
        <v>6.83491062039958</v>
      </c>
      <c r="F17" s="239"/>
      <c r="H17" s="228"/>
    </row>
    <row r="18" s="229" customFormat="1" ht="23" customHeight="1" spans="1:7">
      <c r="A18" s="235" t="s">
        <v>21</v>
      </c>
      <c r="B18" s="236">
        <v>25</v>
      </c>
      <c r="C18" s="236">
        <v>25</v>
      </c>
      <c r="D18" s="236">
        <f t="shared" si="0"/>
        <v>100</v>
      </c>
      <c r="E18" s="237">
        <v>-56.140350877193</v>
      </c>
      <c r="F18" s="238"/>
      <c r="G18" s="228"/>
    </row>
    <row r="19" s="229" customFormat="1" ht="23" customHeight="1" spans="1:6">
      <c r="A19" s="235" t="s">
        <v>22</v>
      </c>
      <c r="B19" s="236"/>
      <c r="C19" s="236"/>
      <c r="D19" s="233"/>
      <c r="E19" s="237"/>
      <c r="F19" s="239"/>
    </row>
    <row r="20" s="228" customFormat="1" ht="23" customHeight="1" spans="1:8">
      <c r="A20" s="232" t="s">
        <v>23</v>
      </c>
      <c r="B20" s="233">
        <v>23162</v>
      </c>
      <c r="C20" s="233">
        <v>23819</v>
      </c>
      <c r="D20" s="233">
        <f t="shared" ref="D20:D27" si="1">C20/B20*100</f>
        <v>102.8365426129</v>
      </c>
      <c r="E20" s="237">
        <v>16.6740142052412</v>
      </c>
      <c r="F20" s="229"/>
      <c r="G20" s="229"/>
      <c r="H20" s="229"/>
    </row>
    <row r="21" s="229" customFormat="1" ht="23" customHeight="1" spans="1:6">
      <c r="A21" s="235" t="s">
        <v>24</v>
      </c>
      <c r="B21" s="236">
        <v>2877</v>
      </c>
      <c r="C21" s="236">
        <v>3588</v>
      </c>
      <c r="D21" s="236">
        <f t="shared" si="1"/>
        <v>124.713242961418</v>
      </c>
      <c r="E21" s="237">
        <v>-18.7315968289921</v>
      </c>
      <c r="F21" s="239"/>
    </row>
    <row r="22" s="229" customFormat="1" ht="23" customHeight="1" spans="1:8">
      <c r="A22" s="235" t="s">
        <v>25</v>
      </c>
      <c r="B22" s="236">
        <v>208</v>
      </c>
      <c r="C22" s="236">
        <v>208</v>
      </c>
      <c r="D22" s="236">
        <f t="shared" si="1"/>
        <v>100</v>
      </c>
      <c r="E22" s="237">
        <v>-80.8294930875576</v>
      </c>
      <c r="F22" s="238"/>
      <c r="G22" s="228"/>
      <c r="H22" s="29"/>
    </row>
    <row r="23" s="229" customFormat="1" ht="23" customHeight="1" spans="1:8">
      <c r="A23" s="235" t="s">
        <v>26</v>
      </c>
      <c r="B23" s="236">
        <v>1199</v>
      </c>
      <c r="C23" s="236">
        <v>1143</v>
      </c>
      <c r="D23" s="236">
        <f t="shared" si="1"/>
        <v>95.3294412010008</v>
      </c>
      <c r="E23" s="237">
        <v>-57.6823398741207</v>
      </c>
      <c r="F23" s="222"/>
      <c r="G23" s="29"/>
      <c r="H23" s="29"/>
    </row>
    <row r="24" s="229" customFormat="1" ht="23" customHeight="1" spans="1:8">
      <c r="A24" s="235" t="s">
        <v>27</v>
      </c>
      <c r="B24" s="236">
        <v>1500</v>
      </c>
      <c r="C24" s="236">
        <v>1500</v>
      </c>
      <c r="D24" s="236">
        <f t="shared" si="1"/>
        <v>100</v>
      </c>
      <c r="E24" s="237">
        <v>-79.0532048596565</v>
      </c>
      <c r="F24" s="222"/>
      <c r="G24" s="29"/>
      <c r="H24" s="29"/>
    </row>
    <row r="25" s="229" customFormat="1" ht="23" customHeight="1" spans="1:8">
      <c r="A25" s="235" t="s">
        <v>28</v>
      </c>
      <c r="B25" s="236">
        <v>16877</v>
      </c>
      <c r="C25" s="236">
        <v>16879</v>
      </c>
      <c r="D25" s="236">
        <f t="shared" si="1"/>
        <v>100.011850447354</v>
      </c>
      <c r="E25" s="237">
        <v>337.619911848587</v>
      </c>
      <c r="F25" s="222"/>
      <c r="G25" s="29"/>
      <c r="H25" s="29"/>
    </row>
    <row r="26" s="228" customFormat="1" ht="23" customHeight="1" spans="1:8">
      <c r="A26" s="235" t="s">
        <v>29</v>
      </c>
      <c r="B26" s="236">
        <v>499</v>
      </c>
      <c r="C26" s="236">
        <v>499</v>
      </c>
      <c r="D26" s="236">
        <f t="shared" si="1"/>
        <v>100</v>
      </c>
      <c r="E26" s="237">
        <v>-55.9964726631393</v>
      </c>
      <c r="F26" s="222"/>
      <c r="G26" s="29"/>
      <c r="H26" s="29"/>
    </row>
    <row r="27" s="228" customFormat="1" ht="23" customHeight="1" spans="1:8">
      <c r="A27" s="235" t="s">
        <v>30</v>
      </c>
      <c r="B27" s="236">
        <v>2</v>
      </c>
      <c r="C27" s="236">
        <v>2</v>
      </c>
      <c r="D27" s="236">
        <f t="shared" si="1"/>
        <v>100</v>
      </c>
      <c r="E27" s="237">
        <v>-95.6521739130435</v>
      </c>
      <c r="F27" s="222"/>
      <c r="G27" s="29"/>
      <c r="H27" s="29"/>
    </row>
    <row r="28" s="228" customFormat="1" ht="23" customHeight="1" spans="1:7">
      <c r="A28" s="235" t="s">
        <v>31</v>
      </c>
      <c r="B28" s="236"/>
      <c r="C28" s="236"/>
      <c r="D28" s="236"/>
      <c r="E28" s="237"/>
      <c r="F28" s="222"/>
      <c r="G28" s="29"/>
    </row>
    <row r="29" s="230" customFormat="1" ht="23" customHeight="1" spans="1:5">
      <c r="A29" s="232" t="s">
        <v>32</v>
      </c>
      <c r="B29" s="233">
        <v>124380</v>
      </c>
      <c r="C29" s="233">
        <v>126797</v>
      </c>
      <c r="D29" s="233">
        <f>C29/B29*100</f>
        <v>101.943238462775</v>
      </c>
      <c r="E29" s="234">
        <v>-4.70331817669385</v>
      </c>
    </row>
    <row r="30" s="29" customFormat="1" spans="2:5">
      <c r="B30" s="131"/>
      <c r="C30" s="131"/>
      <c r="D30" s="206"/>
      <c r="E30" s="206"/>
    </row>
    <row r="31" s="29" customFormat="1" spans="2:5">
      <c r="B31" s="131"/>
      <c r="C31" s="131"/>
      <c r="D31" s="206"/>
      <c r="E31" s="206"/>
    </row>
    <row r="32" s="29" customFormat="1" spans="2:5">
      <c r="B32" s="131"/>
      <c r="C32" s="240"/>
      <c r="D32" s="206"/>
      <c r="E32" s="206"/>
    </row>
    <row r="33" s="29" customFormat="1" spans="2:5">
      <c r="B33" s="131"/>
      <c r="C33" s="131"/>
      <c r="D33" s="206"/>
      <c r="E33" s="206"/>
    </row>
    <row r="34" s="29" customFormat="1" spans="2:5">
      <c r="B34" s="131"/>
      <c r="C34" s="131"/>
      <c r="D34" s="206"/>
      <c r="E34" s="206"/>
    </row>
    <row r="35" s="29" customFormat="1" spans="2:5">
      <c r="B35" s="131"/>
      <c r="C35" s="131"/>
      <c r="D35" s="206"/>
      <c r="E35" s="206"/>
    </row>
    <row r="36" s="29" customFormat="1" spans="2:5">
      <c r="B36" s="131"/>
      <c r="C36" s="240"/>
      <c r="D36" s="206"/>
      <c r="E36" s="206"/>
    </row>
    <row r="37" s="29" customFormat="1" spans="2:5">
      <c r="B37" s="131"/>
      <c r="C37" s="240"/>
      <c r="D37" s="206"/>
      <c r="E37" s="206"/>
    </row>
  </sheetData>
  <mergeCells count="1">
    <mergeCell ref="A2:E2"/>
  </mergeCells>
  <pageMargins left="0.75" right="0.314583333333333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7" workbookViewId="0">
      <selection activeCell="A1" sqref="$A1:$XFD1048576"/>
    </sheetView>
  </sheetViews>
  <sheetFormatPr defaultColWidth="10" defaultRowHeight="21" customHeight="1" outlineLevelCol="5"/>
  <cols>
    <col min="1" max="1" width="31.2222222222222" style="29" customWidth="1"/>
    <col min="2" max="2" width="13.2962962962963" style="131" customWidth="1"/>
    <col min="3" max="3" width="14.4351851851852" style="131" customWidth="1"/>
    <col min="4" max="4" width="14.9444444444444" style="206" customWidth="1"/>
    <col min="5" max="5" width="13.8425925925926" style="206" customWidth="1"/>
    <col min="6" max="16384" width="10" style="29"/>
  </cols>
  <sheetData>
    <row r="1" s="29" customFormat="1" ht="27" customHeight="1" spans="1:5">
      <c r="A1" s="184" t="s">
        <v>33</v>
      </c>
      <c r="B1" s="207"/>
      <c r="C1" s="207"/>
      <c r="D1" s="208"/>
      <c r="E1" s="208"/>
    </row>
    <row r="2" s="29" customFormat="1" ht="33" customHeight="1" spans="1:5">
      <c r="A2" s="209" t="s">
        <v>34</v>
      </c>
      <c r="B2" s="209"/>
      <c r="C2" s="209"/>
      <c r="D2" s="210"/>
      <c r="E2" s="210"/>
    </row>
    <row r="3" s="29" customFormat="1" ht="19" customHeight="1" spans="1:5">
      <c r="A3" s="185"/>
      <c r="B3" s="207"/>
      <c r="C3" s="207"/>
      <c r="D3" s="208"/>
      <c r="E3" s="211" t="s">
        <v>2</v>
      </c>
    </row>
    <row r="4" s="205" customFormat="1" ht="38.5" customHeight="1" spans="1:6">
      <c r="A4" s="212" t="s">
        <v>3</v>
      </c>
      <c r="B4" s="213" t="s">
        <v>4</v>
      </c>
      <c r="C4" s="212" t="s">
        <v>5</v>
      </c>
      <c r="D4" s="214" t="s">
        <v>6</v>
      </c>
      <c r="E4" s="214" t="s">
        <v>35</v>
      </c>
      <c r="F4" s="29"/>
    </row>
    <row r="5" s="29" customFormat="1" ht="24.65" customHeight="1" spans="1:6">
      <c r="A5" s="215" t="s">
        <v>36</v>
      </c>
      <c r="B5" s="216">
        <v>56607</v>
      </c>
      <c r="C5" s="217">
        <v>61017</v>
      </c>
      <c r="D5" s="218">
        <f t="shared" ref="D5:D23" si="0">C5/B5*100</f>
        <v>107.790555938311</v>
      </c>
      <c r="E5" s="218">
        <v>39.1620672353236</v>
      </c>
      <c r="F5" s="219"/>
    </row>
    <row r="6" s="29" customFormat="1" ht="24.65" customHeight="1" spans="1:6">
      <c r="A6" s="215" t="s">
        <v>37</v>
      </c>
      <c r="B6" s="216">
        <v>251</v>
      </c>
      <c r="C6" s="217">
        <v>251</v>
      </c>
      <c r="D6" s="218">
        <f t="shared" si="0"/>
        <v>100</v>
      </c>
      <c r="E6" s="218">
        <v>-18.7702265372168</v>
      </c>
      <c r="F6" s="219"/>
    </row>
    <row r="7" s="29" customFormat="1" ht="24" customHeight="1" spans="1:6">
      <c r="A7" s="215" t="s">
        <v>38</v>
      </c>
      <c r="B7" s="216">
        <v>1936</v>
      </c>
      <c r="C7" s="217">
        <v>2239</v>
      </c>
      <c r="D7" s="218">
        <f t="shared" si="0"/>
        <v>115.650826446281</v>
      </c>
      <c r="E7" s="218">
        <v>-22.3916811091854</v>
      </c>
      <c r="F7" s="219"/>
    </row>
    <row r="8" s="29" customFormat="1" ht="24.65" customHeight="1" spans="1:6">
      <c r="A8" s="215" t="s">
        <v>39</v>
      </c>
      <c r="B8" s="216">
        <v>70345</v>
      </c>
      <c r="C8" s="217">
        <v>82672</v>
      </c>
      <c r="D8" s="218">
        <f t="shared" si="0"/>
        <v>117.523633520506</v>
      </c>
      <c r="E8" s="218">
        <v>28.4883901650555</v>
      </c>
      <c r="F8" s="219"/>
    </row>
    <row r="9" s="29" customFormat="1" ht="24.65" customHeight="1" spans="1:6">
      <c r="A9" s="215" t="s">
        <v>40</v>
      </c>
      <c r="B9" s="216">
        <v>21810</v>
      </c>
      <c r="C9" s="217">
        <v>21425</v>
      </c>
      <c r="D9" s="218">
        <f t="shared" si="0"/>
        <v>98.234754699679</v>
      </c>
      <c r="E9" s="218">
        <v>30.4017041996348</v>
      </c>
      <c r="F9" s="219"/>
    </row>
    <row r="10" s="29" customFormat="1" ht="24.65" customHeight="1" spans="1:6">
      <c r="A10" s="220" t="s">
        <v>41</v>
      </c>
      <c r="B10" s="216">
        <v>1889</v>
      </c>
      <c r="C10" s="217">
        <v>2074</v>
      </c>
      <c r="D10" s="218">
        <f t="shared" si="0"/>
        <v>109.793541556379</v>
      </c>
      <c r="E10" s="218">
        <v>-37.9227776114936</v>
      </c>
      <c r="F10" s="219"/>
    </row>
    <row r="11" s="29" customFormat="1" ht="24.65" customHeight="1" spans="1:6">
      <c r="A11" s="220" t="s">
        <v>42</v>
      </c>
      <c r="B11" s="216">
        <v>62298</v>
      </c>
      <c r="C11" s="217">
        <v>59875</v>
      </c>
      <c r="D11" s="218">
        <f t="shared" si="0"/>
        <v>96.1106295547209</v>
      </c>
      <c r="E11" s="218">
        <v>0.71488645920942</v>
      </c>
      <c r="F11" s="219"/>
    </row>
    <row r="12" s="29" customFormat="1" ht="24.65" customHeight="1" spans="1:6">
      <c r="A12" s="215" t="s">
        <v>43</v>
      </c>
      <c r="B12" s="216">
        <v>40580</v>
      </c>
      <c r="C12" s="217">
        <v>41743</v>
      </c>
      <c r="D12" s="218">
        <f t="shared" si="0"/>
        <v>102.865943814687</v>
      </c>
      <c r="E12" s="218">
        <v>71.7889625087452</v>
      </c>
      <c r="F12" s="219"/>
    </row>
    <row r="13" s="29" customFormat="1" ht="24.65" customHeight="1" spans="1:6">
      <c r="A13" s="215" t="s">
        <v>44</v>
      </c>
      <c r="B13" s="221">
        <v>3227</v>
      </c>
      <c r="C13" s="217">
        <v>3723</v>
      </c>
      <c r="D13" s="218">
        <f t="shared" si="0"/>
        <v>115.370312984196</v>
      </c>
      <c r="E13" s="218">
        <v>-23.5209531635168</v>
      </c>
      <c r="F13" s="219"/>
    </row>
    <row r="14" s="29" customFormat="1" ht="24.65" customHeight="1" spans="1:6">
      <c r="A14" s="215" t="s">
        <v>45</v>
      </c>
      <c r="B14" s="221">
        <v>46732</v>
      </c>
      <c r="C14" s="217">
        <v>43376</v>
      </c>
      <c r="D14" s="218">
        <f t="shared" si="0"/>
        <v>92.8186253530771</v>
      </c>
      <c r="E14" s="218">
        <v>9.24843844448922</v>
      </c>
      <c r="F14" s="219"/>
    </row>
    <row r="15" s="29" customFormat="1" ht="24.65" customHeight="1" spans="1:6">
      <c r="A15" s="215" t="s">
        <v>46</v>
      </c>
      <c r="B15" s="221">
        <v>37537</v>
      </c>
      <c r="C15" s="217">
        <v>46977</v>
      </c>
      <c r="D15" s="218">
        <f t="shared" si="0"/>
        <v>125.148520126808</v>
      </c>
      <c r="E15" s="218">
        <v>3.04007369875633</v>
      </c>
      <c r="F15" s="219"/>
    </row>
    <row r="16" s="29" customFormat="1" ht="24.65" customHeight="1" spans="1:6">
      <c r="A16" s="215" t="s">
        <v>47</v>
      </c>
      <c r="B16" s="221">
        <v>12417</v>
      </c>
      <c r="C16" s="217">
        <v>7765</v>
      </c>
      <c r="D16" s="218">
        <f t="shared" si="0"/>
        <v>62.5352339534509</v>
      </c>
      <c r="E16" s="218">
        <v>-71.4143719628921</v>
      </c>
      <c r="F16" s="219"/>
    </row>
    <row r="17" s="29" customFormat="1" ht="24.65" customHeight="1" spans="1:6">
      <c r="A17" s="215" t="s">
        <v>48</v>
      </c>
      <c r="B17" s="221">
        <v>374</v>
      </c>
      <c r="C17" s="217">
        <v>420</v>
      </c>
      <c r="D17" s="218">
        <f t="shared" si="0"/>
        <v>112.299465240642</v>
      </c>
      <c r="E17" s="218">
        <v>2.68948655256724</v>
      </c>
      <c r="F17" s="219"/>
    </row>
    <row r="18" s="29" customFormat="1" ht="24.65" customHeight="1" spans="1:6">
      <c r="A18" s="215" t="s">
        <v>49</v>
      </c>
      <c r="B18" s="221">
        <v>1013</v>
      </c>
      <c r="C18" s="217">
        <v>1077</v>
      </c>
      <c r="D18" s="218">
        <f t="shared" si="0"/>
        <v>106.317867719645</v>
      </c>
      <c r="E18" s="218">
        <v>0.748362956033676</v>
      </c>
      <c r="F18" s="219"/>
    </row>
    <row r="19" s="29" customFormat="1" ht="24.65" customHeight="1" spans="1:6">
      <c r="A19" s="215" t="s">
        <v>50</v>
      </c>
      <c r="B19" s="221">
        <v>10</v>
      </c>
      <c r="C19" s="217">
        <v>10</v>
      </c>
      <c r="D19" s="218">
        <f t="shared" si="0"/>
        <v>100</v>
      </c>
      <c r="E19" s="218">
        <v>233.333333333333</v>
      </c>
      <c r="F19" s="219"/>
    </row>
    <row r="20" s="29" customFormat="1" ht="24.65" customHeight="1" spans="1:6">
      <c r="A20" s="215" t="s">
        <v>51</v>
      </c>
      <c r="B20" s="221">
        <v>702</v>
      </c>
      <c r="C20" s="217">
        <v>766</v>
      </c>
      <c r="D20" s="218">
        <f t="shared" si="0"/>
        <v>109.116809116809</v>
      </c>
      <c r="E20" s="218">
        <v>-47.9265805574439</v>
      </c>
      <c r="F20" s="219"/>
    </row>
    <row r="21" s="29" customFormat="1" ht="24.65" customHeight="1" spans="1:6">
      <c r="A21" s="215" t="s">
        <v>52</v>
      </c>
      <c r="B21" s="221">
        <v>26095</v>
      </c>
      <c r="C21" s="217">
        <v>24617</v>
      </c>
      <c r="D21" s="218">
        <f t="shared" si="0"/>
        <v>94.3360797087565</v>
      </c>
      <c r="E21" s="218">
        <v>-22.3364987222766</v>
      </c>
      <c r="F21" s="219"/>
    </row>
    <row r="22" s="29" customFormat="1" ht="24.65" customHeight="1" spans="1:6">
      <c r="A22" s="215" t="s">
        <v>53</v>
      </c>
      <c r="B22" s="221">
        <v>213</v>
      </c>
      <c r="C22" s="217">
        <v>241</v>
      </c>
      <c r="D22" s="218">
        <f t="shared" si="0"/>
        <v>113.145539906103</v>
      </c>
      <c r="E22" s="218">
        <v>-24.9221183800623</v>
      </c>
      <c r="F22" s="219"/>
    </row>
    <row r="23" s="29" customFormat="1" ht="24.65" customHeight="1" spans="1:6">
      <c r="A23" s="215" t="s">
        <v>54</v>
      </c>
      <c r="B23" s="221">
        <v>2989</v>
      </c>
      <c r="C23" s="217">
        <v>3275</v>
      </c>
      <c r="D23" s="218">
        <f t="shared" si="0"/>
        <v>109.568417530947</v>
      </c>
      <c r="E23" s="218">
        <v>49.8170173833486</v>
      </c>
      <c r="F23" s="219"/>
    </row>
    <row r="24" s="29" customFormat="1" ht="24.65" customHeight="1" spans="1:6">
      <c r="A24" s="215" t="s">
        <v>55</v>
      </c>
      <c r="B24" s="221"/>
      <c r="C24" s="217"/>
      <c r="D24" s="218"/>
      <c r="E24" s="218"/>
      <c r="F24" s="219"/>
    </row>
    <row r="25" s="29" customFormat="1" ht="24.65" customHeight="1" spans="1:6">
      <c r="A25" s="215" t="s">
        <v>56</v>
      </c>
      <c r="B25" s="221">
        <v>2960</v>
      </c>
      <c r="C25" s="217">
        <v>2960</v>
      </c>
      <c r="D25" s="218">
        <f>C25/B25*100</f>
        <v>100</v>
      </c>
      <c r="E25" s="218">
        <v>8.42490842490843</v>
      </c>
      <c r="F25" s="219"/>
    </row>
    <row r="26" s="29" customFormat="1" ht="24.65" customHeight="1" spans="1:6">
      <c r="A26" s="215" t="s">
        <v>57</v>
      </c>
      <c r="B26" s="221"/>
      <c r="C26" s="217">
        <v>3560</v>
      </c>
      <c r="D26" s="218"/>
      <c r="E26" s="218"/>
      <c r="F26" s="222"/>
    </row>
    <row r="27" s="29" customFormat="1" ht="24.65" customHeight="1" spans="1:5">
      <c r="A27" s="223" t="s">
        <v>58</v>
      </c>
      <c r="B27" s="224">
        <f>SUM(B5:B26)</f>
        <v>389985</v>
      </c>
      <c r="C27" s="224">
        <f>SUM(C5:C26)</f>
        <v>410063</v>
      </c>
      <c r="D27" s="225">
        <f>C27/B27*100</f>
        <v>105.148403143711</v>
      </c>
      <c r="E27" s="225">
        <v>10.1979226851914</v>
      </c>
    </row>
    <row r="28" s="29" customFormat="1" ht="15.6" customHeight="1" spans="1:5">
      <c r="A28" s="226"/>
      <c r="B28" s="227"/>
      <c r="C28" s="131"/>
      <c r="D28" s="206"/>
      <c r="E28" s="206"/>
    </row>
    <row r="29" s="29" customFormat="1" ht="15.6" customHeight="1" spans="2:5">
      <c r="B29" s="131"/>
      <c r="C29" s="131"/>
      <c r="D29" s="206"/>
      <c r="E29" s="206"/>
    </row>
    <row r="30" s="29" customFormat="1" ht="15.6" customHeight="1" spans="2:5">
      <c r="B30" s="131"/>
      <c r="C30" s="131"/>
      <c r="D30" s="206"/>
      <c r="E30" s="206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9"/>
  <sheetViews>
    <sheetView topLeftCell="A2" workbookViewId="0">
      <selection activeCell="D4" sqref="D$1:D$1048576"/>
    </sheetView>
  </sheetViews>
  <sheetFormatPr defaultColWidth="10" defaultRowHeight="15.6" outlineLevelCol="3"/>
  <cols>
    <col min="1" max="1" width="47.6666666666667" style="29" customWidth="1"/>
    <col min="2" max="2" width="12.7777777777778" style="29" customWidth="1"/>
    <col min="3" max="3" width="28.2222222222222" style="29" customWidth="1"/>
    <col min="4" max="4" width="12.7777777777778" style="29" customWidth="1"/>
    <col min="5" max="16384" width="10" style="29"/>
  </cols>
  <sheetData>
    <row r="1" s="29" customFormat="1" ht="27" customHeight="1" spans="1:3">
      <c r="A1" s="184" t="s">
        <v>59</v>
      </c>
      <c r="B1" s="185"/>
      <c r="C1" s="185"/>
    </row>
    <row r="2" s="29" customFormat="1" ht="27" customHeight="1" spans="1:4">
      <c r="A2" s="178" t="s">
        <v>60</v>
      </c>
      <c r="B2" s="178"/>
      <c r="C2" s="178"/>
      <c r="D2" s="165"/>
    </row>
    <row r="3" s="29" customFormat="1" ht="20" customHeight="1" spans="1:4">
      <c r="A3" s="170" t="s">
        <v>2</v>
      </c>
      <c r="B3" s="170"/>
      <c r="C3" s="170"/>
      <c r="D3" s="186"/>
    </row>
    <row r="4" s="29" customFormat="1" ht="22" customHeight="1" spans="1:4">
      <c r="A4" s="187" t="s">
        <v>61</v>
      </c>
      <c r="B4" s="188" t="s">
        <v>62</v>
      </c>
      <c r="C4" s="188" t="s">
        <v>63</v>
      </c>
      <c r="D4" s="150" t="s">
        <v>62</v>
      </c>
    </row>
    <row r="5" s="29" customFormat="1" ht="23" customHeight="1" spans="1:4">
      <c r="A5" s="189" t="s">
        <v>64</v>
      </c>
      <c r="B5" s="190">
        <v>126797</v>
      </c>
      <c r="C5" s="191" t="s">
        <v>65</v>
      </c>
      <c r="D5" s="152">
        <v>410063</v>
      </c>
    </row>
    <row r="6" s="29" customFormat="1" ht="23" customHeight="1" spans="1:4">
      <c r="A6" s="189" t="s">
        <v>66</v>
      </c>
      <c r="B6" s="190">
        <f>B7+B30+B12</f>
        <v>231940</v>
      </c>
      <c r="C6" s="192" t="s">
        <v>67</v>
      </c>
      <c r="D6" s="34">
        <v>61017</v>
      </c>
    </row>
    <row r="7" s="29" customFormat="1" ht="23" customHeight="1" spans="1:4">
      <c r="A7" s="189" t="s">
        <v>68</v>
      </c>
      <c r="B7" s="190">
        <v>18301</v>
      </c>
      <c r="C7" s="192" t="s">
        <v>69</v>
      </c>
      <c r="D7" s="34">
        <v>251</v>
      </c>
    </row>
    <row r="8" s="29" customFormat="1" ht="23" customHeight="1" spans="1:4">
      <c r="A8" s="192" t="s">
        <v>70</v>
      </c>
      <c r="B8" s="193">
        <v>16592</v>
      </c>
      <c r="C8" s="192" t="s">
        <v>71</v>
      </c>
      <c r="D8" s="34">
        <v>2239</v>
      </c>
    </row>
    <row r="9" s="29" customFormat="1" ht="23" customHeight="1" spans="1:4">
      <c r="A9" s="192" t="s">
        <v>72</v>
      </c>
      <c r="B9" s="193">
        <v>43</v>
      </c>
      <c r="C9" s="192" t="s">
        <v>73</v>
      </c>
      <c r="D9" s="34">
        <v>82672</v>
      </c>
    </row>
    <row r="10" s="29" customFormat="1" ht="23" customHeight="1" spans="1:4">
      <c r="A10" s="192" t="s">
        <v>74</v>
      </c>
      <c r="B10" s="193">
        <v>714</v>
      </c>
      <c r="C10" s="192" t="s">
        <v>75</v>
      </c>
      <c r="D10" s="34">
        <v>21425</v>
      </c>
    </row>
    <row r="11" s="29" customFormat="1" ht="23" customHeight="1" spans="1:4">
      <c r="A11" s="192" t="s">
        <v>76</v>
      </c>
      <c r="B11" s="193">
        <v>952</v>
      </c>
      <c r="C11" s="192" t="s">
        <v>77</v>
      </c>
      <c r="D11" s="34">
        <v>2074</v>
      </c>
    </row>
    <row r="12" s="29" customFormat="1" ht="23" customHeight="1" spans="1:4">
      <c r="A12" s="189" t="s">
        <v>78</v>
      </c>
      <c r="B12" s="194">
        <f>SUM(B13:B29)</f>
        <v>174101</v>
      </c>
      <c r="C12" s="192" t="s">
        <v>79</v>
      </c>
      <c r="D12" s="34">
        <v>59875</v>
      </c>
    </row>
    <row r="13" s="29" customFormat="1" ht="23" customHeight="1" spans="1:4">
      <c r="A13" s="192" t="s">
        <v>80</v>
      </c>
      <c r="B13" s="193">
        <v>64099</v>
      </c>
      <c r="C13" s="192" t="s">
        <v>81</v>
      </c>
      <c r="D13" s="34">
        <v>41743</v>
      </c>
    </row>
    <row r="14" s="29" customFormat="1" ht="23" customHeight="1" spans="1:4">
      <c r="A14" s="192" t="s">
        <v>82</v>
      </c>
      <c r="B14" s="193">
        <v>8237</v>
      </c>
      <c r="C14" s="192" t="s">
        <v>83</v>
      </c>
      <c r="D14" s="34">
        <v>3723</v>
      </c>
    </row>
    <row r="15" s="29" customFormat="1" ht="23" customHeight="1" spans="1:4">
      <c r="A15" s="192" t="s">
        <v>84</v>
      </c>
      <c r="B15" s="193">
        <v>15330</v>
      </c>
      <c r="C15" s="192" t="s">
        <v>85</v>
      </c>
      <c r="D15" s="34">
        <v>43376</v>
      </c>
    </row>
    <row r="16" s="29" customFormat="1" ht="23" customHeight="1" spans="1:4">
      <c r="A16" s="192" t="s">
        <v>86</v>
      </c>
      <c r="B16" s="193">
        <v>9821</v>
      </c>
      <c r="C16" s="192" t="s">
        <v>87</v>
      </c>
      <c r="D16" s="34">
        <v>46977</v>
      </c>
    </row>
    <row r="17" s="29" customFormat="1" ht="23" customHeight="1" spans="1:4">
      <c r="A17" s="195" t="s">
        <v>88</v>
      </c>
      <c r="B17" s="196">
        <v>18666</v>
      </c>
      <c r="C17" s="192" t="s">
        <v>89</v>
      </c>
      <c r="D17" s="34">
        <v>7765</v>
      </c>
    </row>
    <row r="18" s="29" customFormat="1" ht="23" customHeight="1" spans="1:4">
      <c r="A18" s="197" t="s">
        <v>90</v>
      </c>
      <c r="B18" s="193">
        <v>2700</v>
      </c>
      <c r="C18" s="192" t="s">
        <v>91</v>
      </c>
      <c r="D18" s="34">
        <v>420</v>
      </c>
    </row>
    <row r="19" s="29" customFormat="1" ht="23" customHeight="1" spans="1:4">
      <c r="A19" s="197" t="s">
        <v>92</v>
      </c>
      <c r="B19" s="193">
        <v>3883</v>
      </c>
      <c r="C19" s="192" t="s">
        <v>93</v>
      </c>
      <c r="D19" s="34">
        <v>1077</v>
      </c>
    </row>
    <row r="20" s="29" customFormat="1" ht="23" customHeight="1" spans="1:4">
      <c r="A20" s="197" t="s">
        <v>94</v>
      </c>
      <c r="B20" s="196">
        <v>200</v>
      </c>
      <c r="C20" s="192" t="s">
        <v>95</v>
      </c>
      <c r="D20" s="34">
        <v>10</v>
      </c>
    </row>
    <row r="21" s="29" customFormat="1" ht="23" customHeight="1" spans="1:4">
      <c r="A21" s="197" t="s">
        <v>96</v>
      </c>
      <c r="B21" s="196">
        <v>284</v>
      </c>
      <c r="C21" s="192" t="s">
        <v>97</v>
      </c>
      <c r="D21" s="34">
        <v>766</v>
      </c>
    </row>
    <row r="22" s="29" customFormat="1" ht="23" customHeight="1" spans="1:4">
      <c r="A22" s="197" t="s">
        <v>98</v>
      </c>
      <c r="B22" s="196">
        <v>11910</v>
      </c>
      <c r="C22" s="192" t="s">
        <v>99</v>
      </c>
      <c r="D22" s="34">
        <v>24617</v>
      </c>
    </row>
    <row r="23" s="29" customFormat="1" ht="31" customHeight="1" spans="1:4">
      <c r="A23" s="197" t="s">
        <v>100</v>
      </c>
      <c r="B23" s="196">
        <v>164</v>
      </c>
      <c r="C23" s="192" t="s">
        <v>101</v>
      </c>
      <c r="D23" s="34">
        <v>241</v>
      </c>
    </row>
    <row r="24" s="29" customFormat="1" ht="23" customHeight="1" spans="1:4">
      <c r="A24" s="197" t="s">
        <v>102</v>
      </c>
      <c r="B24" s="196">
        <v>16169</v>
      </c>
      <c r="C24" s="198" t="s">
        <v>103</v>
      </c>
      <c r="D24" s="34">
        <v>3275</v>
      </c>
    </row>
    <row r="25" s="29" customFormat="1" ht="23" customHeight="1" spans="1:4">
      <c r="A25" s="197" t="s">
        <v>104</v>
      </c>
      <c r="B25" s="196">
        <v>8161</v>
      </c>
      <c r="C25" s="198" t="s">
        <v>105</v>
      </c>
      <c r="D25" s="34">
        <v>2960</v>
      </c>
    </row>
    <row r="26" s="29" customFormat="1" ht="23" customHeight="1" spans="1:4">
      <c r="A26" s="197" t="s">
        <v>106</v>
      </c>
      <c r="B26" s="196">
        <v>614</v>
      </c>
      <c r="C26" s="199" t="s">
        <v>107</v>
      </c>
      <c r="D26" s="34">
        <v>3560</v>
      </c>
    </row>
    <row r="27" s="29" customFormat="1" ht="23" customHeight="1" spans="1:4">
      <c r="A27" s="197" t="s">
        <v>108</v>
      </c>
      <c r="B27" s="196">
        <v>12026</v>
      </c>
      <c r="C27" s="200"/>
      <c r="D27" s="200"/>
    </row>
    <row r="28" s="29" customFormat="1" ht="23" customHeight="1" spans="1:4">
      <c r="A28" s="197" t="s">
        <v>109</v>
      </c>
      <c r="B28" s="196">
        <v>1482</v>
      </c>
      <c r="C28" s="201"/>
      <c r="D28" s="34"/>
    </row>
    <row r="29" s="29" customFormat="1" ht="34" customHeight="1" spans="1:4">
      <c r="A29" s="197" t="s">
        <v>110</v>
      </c>
      <c r="B29" s="196">
        <v>355</v>
      </c>
      <c r="C29" s="196"/>
      <c r="D29" s="34"/>
    </row>
    <row r="30" s="29" customFormat="1" ht="23" customHeight="1" spans="1:4">
      <c r="A30" s="189" t="s">
        <v>111</v>
      </c>
      <c r="B30" s="190">
        <v>39538</v>
      </c>
      <c r="C30" s="202" t="s">
        <v>112</v>
      </c>
      <c r="D30" s="152">
        <v>7268</v>
      </c>
    </row>
    <row r="31" s="29" customFormat="1" ht="23" customHeight="1" spans="1:4">
      <c r="A31" s="189" t="s">
        <v>113</v>
      </c>
      <c r="B31" s="190">
        <v>544</v>
      </c>
      <c r="C31" s="202" t="s">
        <v>114</v>
      </c>
      <c r="D31" s="152"/>
    </row>
    <row r="32" s="29" customFormat="1" ht="23" customHeight="1" spans="1:4">
      <c r="A32" s="189" t="s">
        <v>115</v>
      </c>
      <c r="B32" s="190">
        <v>10600</v>
      </c>
      <c r="C32" s="191" t="s">
        <v>116</v>
      </c>
      <c r="D32" s="152">
        <v>88573</v>
      </c>
    </row>
    <row r="33" s="29" customFormat="1" ht="23" customHeight="1" spans="1:4">
      <c r="A33" s="189" t="s">
        <v>117</v>
      </c>
      <c r="B33" s="190">
        <v>6793</v>
      </c>
      <c r="C33" s="201"/>
      <c r="D33" s="156"/>
    </row>
    <row r="34" s="29" customFormat="1" ht="23" customHeight="1" spans="1:4">
      <c r="A34" s="189" t="s">
        <v>118</v>
      </c>
      <c r="B34" s="190">
        <v>129230</v>
      </c>
      <c r="C34" s="202" t="s">
        <v>119</v>
      </c>
      <c r="D34" s="152"/>
    </row>
    <row r="35" s="29" customFormat="1" ht="23" customHeight="1" spans="1:4">
      <c r="A35" s="203" t="s">
        <v>120</v>
      </c>
      <c r="B35" s="190">
        <f>B5+B6+B34+B32+B31+B33</f>
        <v>505904</v>
      </c>
      <c r="C35" s="204" t="s">
        <v>121</v>
      </c>
      <c r="D35" s="152">
        <f>D5+D30+D32+D31+D34</f>
        <v>505904</v>
      </c>
    </row>
    <row r="36" s="118" customFormat="1" spans="1:4">
      <c r="A36" s="29"/>
      <c r="B36" s="29"/>
      <c r="C36" s="29"/>
      <c r="D36" s="29"/>
    </row>
    <row r="37" s="118" customFormat="1" spans="1:4">
      <c r="A37" s="29"/>
      <c r="B37" s="29"/>
      <c r="C37" s="29"/>
      <c r="D37" s="29"/>
    </row>
    <row r="38" s="118" customFormat="1" spans="1:4">
      <c r="A38" s="29"/>
      <c r="B38" s="29"/>
      <c r="C38" s="29"/>
      <c r="D38" s="29"/>
    </row>
    <row r="39" s="118" customFormat="1" spans="1:4">
      <c r="A39" s="29"/>
      <c r="B39" s="29"/>
      <c r="C39" s="29"/>
      <c r="D39" s="29"/>
    </row>
    <row r="40" s="118" customFormat="1" spans="1:4">
      <c r="A40" s="29"/>
      <c r="B40" s="29"/>
      <c r="C40" s="29"/>
      <c r="D40" s="29"/>
    </row>
    <row r="41" s="118" customFormat="1" spans="1:4">
      <c r="A41" s="29"/>
      <c r="B41" s="29"/>
      <c r="C41" s="29"/>
      <c r="D41" s="29"/>
    </row>
    <row r="42" s="118" customFormat="1" spans="1:4">
      <c r="A42" s="29"/>
      <c r="B42" s="29"/>
      <c r="C42" s="29"/>
      <c r="D42" s="29"/>
    </row>
    <row r="44" s="118" customFormat="1" spans="1:4">
      <c r="A44" s="29"/>
      <c r="B44" s="29"/>
      <c r="C44" s="29"/>
      <c r="D44" s="29"/>
    </row>
    <row r="45" s="118" customFormat="1" spans="1:4">
      <c r="A45" s="29"/>
      <c r="B45" s="29"/>
      <c r="C45" s="29"/>
      <c r="D45" s="29"/>
    </row>
    <row r="46" s="118" customFormat="1" spans="1:4">
      <c r="A46" s="29"/>
      <c r="B46" s="29"/>
      <c r="C46" s="29"/>
      <c r="D46" s="29"/>
    </row>
    <row r="47" s="118" customFormat="1" spans="1:4">
      <c r="A47" s="29"/>
      <c r="B47" s="29"/>
      <c r="C47" s="29"/>
      <c r="D47" s="29"/>
    </row>
    <row r="49" s="118" customFormat="1" spans="1:4">
      <c r="A49" s="29"/>
      <c r="B49" s="29"/>
      <c r="C49" s="29"/>
      <c r="D49" s="29"/>
    </row>
  </sheetData>
  <mergeCells count="2">
    <mergeCell ref="A2:D2"/>
    <mergeCell ref="A3:D3"/>
  </mergeCells>
  <pageMargins left="0.472222222222222" right="0.196527777777778" top="0.629861111111111" bottom="0.590277777777778" header="0.5" footer="0.5"/>
  <pageSetup paperSize="9" scale="96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5"/>
  <sheetViews>
    <sheetView topLeftCell="A161" workbookViewId="0">
      <selection activeCell="C177" sqref="C177"/>
    </sheetView>
  </sheetViews>
  <sheetFormatPr defaultColWidth="13.4722222222222" defaultRowHeight="17.15" customHeight="1" outlineLevelCol="2"/>
  <cols>
    <col min="1" max="1" width="10.9814814814815" style="29" customWidth="1"/>
    <col min="2" max="2" width="49.8888888888889" style="29" customWidth="1"/>
    <col min="3" max="3" width="28.8888888888889" style="29" customWidth="1"/>
    <col min="4" max="16384" width="13.4722222222222" style="177"/>
  </cols>
  <sheetData>
    <row r="1" customHeight="1" spans="1:1">
      <c r="A1" s="2" t="s">
        <v>122</v>
      </c>
    </row>
    <row r="2" s="177" customFormat="1" ht="33.75" customHeight="1" spans="1:3">
      <c r="A2" s="178" t="s">
        <v>123</v>
      </c>
      <c r="B2" s="178"/>
      <c r="C2" s="178"/>
    </row>
    <row r="3" s="177" customFormat="1" ht="17.25" customHeight="1" spans="1:3">
      <c r="A3" s="179" t="str">
        <f>"单位："&amp;'[1]##BASEINFO'!$B$19</f>
        <v>单位：万元</v>
      </c>
      <c r="B3" s="179"/>
      <c r="C3" s="179"/>
    </row>
    <row r="4" s="177" customFormat="1" ht="23" customHeight="1" spans="1:3">
      <c r="A4" s="173" t="s">
        <v>124</v>
      </c>
      <c r="B4" s="173" t="s">
        <v>61</v>
      </c>
      <c r="C4" s="173" t="s">
        <v>125</v>
      </c>
    </row>
    <row r="5" s="177" customFormat="1" ht="23" customHeight="1" spans="1:3">
      <c r="A5" s="172"/>
      <c r="B5" s="173" t="s">
        <v>126</v>
      </c>
      <c r="C5" s="174">
        <v>410063</v>
      </c>
    </row>
    <row r="6" s="177" customFormat="1" ht="23" customHeight="1" spans="1:3">
      <c r="A6" s="172">
        <v>201</v>
      </c>
      <c r="B6" s="175" t="s">
        <v>67</v>
      </c>
      <c r="C6" s="174">
        <v>61017</v>
      </c>
    </row>
    <row r="7" s="177" customFormat="1" ht="23" customHeight="1" spans="1:3">
      <c r="A7" s="172">
        <v>20101</v>
      </c>
      <c r="B7" s="175" t="s">
        <v>127</v>
      </c>
      <c r="C7" s="174">
        <v>905</v>
      </c>
    </row>
    <row r="8" s="177" customFormat="1" ht="23" customHeight="1" spans="1:3">
      <c r="A8" s="172">
        <v>2010101</v>
      </c>
      <c r="B8" s="172" t="s">
        <v>128</v>
      </c>
      <c r="C8" s="176">
        <v>697</v>
      </c>
    </row>
    <row r="9" s="177" customFormat="1" ht="23" customHeight="1" spans="1:3">
      <c r="A9" s="172">
        <v>2010102</v>
      </c>
      <c r="B9" s="172" t="s">
        <v>129</v>
      </c>
      <c r="C9" s="176">
        <v>120</v>
      </c>
    </row>
    <row r="10" s="177" customFormat="1" ht="23" customHeight="1" spans="1:3">
      <c r="A10" s="172">
        <v>2010104</v>
      </c>
      <c r="B10" s="172" t="s">
        <v>130</v>
      </c>
      <c r="C10" s="176">
        <v>67</v>
      </c>
    </row>
    <row r="11" s="177" customFormat="1" ht="23" customHeight="1" spans="1:3">
      <c r="A11" s="172">
        <v>2010107</v>
      </c>
      <c r="B11" s="172" t="s">
        <v>131</v>
      </c>
      <c r="C11" s="176">
        <v>2</v>
      </c>
    </row>
    <row r="12" s="177" customFormat="1" ht="23" customHeight="1" spans="1:3">
      <c r="A12" s="172">
        <v>2010108</v>
      </c>
      <c r="B12" s="172" t="s">
        <v>132</v>
      </c>
      <c r="C12" s="176">
        <v>13</v>
      </c>
    </row>
    <row r="13" s="177" customFormat="1" ht="23" customHeight="1" spans="1:3">
      <c r="A13" s="172">
        <v>2010199</v>
      </c>
      <c r="B13" s="172" t="s">
        <v>133</v>
      </c>
      <c r="C13" s="176">
        <v>6</v>
      </c>
    </row>
    <row r="14" s="177" customFormat="1" ht="23" customHeight="1" spans="1:3">
      <c r="A14" s="172">
        <v>20102</v>
      </c>
      <c r="B14" s="175" t="s">
        <v>134</v>
      </c>
      <c r="C14" s="174">
        <v>565</v>
      </c>
    </row>
    <row r="15" s="177" customFormat="1" ht="23" customHeight="1" spans="1:3">
      <c r="A15" s="172">
        <v>2010201</v>
      </c>
      <c r="B15" s="172" t="s">
        <v>128</v>
      </c>
      <c r="C15" s="176">
        <v>271</v>
      </c>
    </row>
    <row r="16" s="177" customFormat="1" ht="23" customHeight="1" spans="1:3">
      <c r="A16" s="172">
        <v>2010202</v>
      </c>
      <c r="B16" s="172" t="s">
        <v>129</v>
      </c>
      <c r="C16" s="176">
        <v>83</v>
      </c>
    </row>
    <row r="17" s="177" customFormat="1" ht="23" customHeight="1" spans="1:3">
      <c r="A17" s="172">
        <v>2010204</v>
      </c>
      <c r="B17" s="172" t="s">
        <v>135</v>
      </c>
      <c r="C17" s="176">
        <v>41</v>
      </c>
    </row>
    <row r="18" s="177" customFormat="1" ht="23" customHeight="1" spans="1:3">
      <c r="A18" s="172">
        <v>2010205</v>
      </c>
      <c r="B18" s="172" t="s">
        <v>136</v>
      </c>
      <c r="C18" s="176">
        <v>30</v>
      </c>
    </row>
    <row r="19" s="177" customFormat="1" ht="23" customHeight="1" spans="1:3">
      <c r="A19" s="172">
        <v>2010250</v>
      </c>
      <c r="B19" s="172" t="s">
        <v>137</v>
      </c>
      <c r="C19" s="176">
        <v>110</v>
      </c>
    </row>
    <row r="20" s="177" customFormat="1" ht="23" customHeight="1" spans="1:3">
      <c r="A20" s="172">
        <v>2010299</v>
      </c>
      <c r="B20" s="172" t="s">
        <v>138</v>
      </c>
      <c r="C20" s="176">
        <v>30</v>
      </c>
    </row>
    <row r="21" s="177" customFormat="1" ht="23" customHeight="1" spans="1:3">
      <c r="A21" s="172">
        <v>20103</v>
      </c>
      <c r="B21" s="175" t="s">
        <v>139</v>
      </c>
      <c r="C21" s="174">
        <v>22059</v>
      </c>
    </row>
    <row r="22" s="177" customFormat="1" ht="23" customHeight="1" spans="1:3">
      <c r="A22" s="172">
        <v>2010301</v>
      </c>
      <c r="B22" s="172" t="s">
        <v>128</v>
      </c>
      <c r="C22" s="176">
        <v>20218</v>
      </c>
    </row>
    <row r="23" s="177" customFormat="1" ht="23" customHeight="1" spans="1:3">
      <c r="A23" s="172">
        <v>2010302</v>
      </c>
      <c r="B23" s="172" t="s">
        <v>129</v>
      </c>
      <c r="C23" s="176">
        <v>253</v>
      </c>
    </row>
    <row r="24" s="177" customFormat="1" ht="23" customHeight="1" spans="1:3">
      <c r="A24" s="172">
        <v>2010303</v>
      </c>
      <c r="B24" s="172" t="s">
        <v>140</v>
      </c>
      <c r="C24" s="176">
        <v>1275</v>
      </c>
    </row>
    <row r="25" s="177" customFormat="1" ht="23" customHeight="1" spans="1:3">
      <c r="A25" s="172">
        <v>2010350</v>
      </c>
      <c r="B25" s="172" t="s">
        <v>137</v>
      </c>
      <c r="C25" s="176">
        <v>16</v>
      </c>
    </row>
    <row r="26" s="177" customFormat="1" ht="23" customHeight="1" spans="1:3">
      <c r="A26" s="172">
        <v>2010399</v>
      </c>
      <c r="B26" s="172" t="s">
        <v>141</v>
      </c>
      <c r="C26" s="176">
        <v>297</v>
      </c>
    </row>
    <row r="27" s="177" customFormat="1" ht="23" customHeight="1" spans="1:3">
      <c r="A27" s="172">
        <v>20104</v>
      </c>
      <c r="B27" s="175" t="s">
        <v>142</v>
      </c>
      <c r="C27" s="174">
        <v>925</v>
      </c>
    </row>
    <row r="28" s="177" customFormat="1" ht="23" customHeight="1" spans="1:3">
      <c r="A28" s="172">
        <v>2010401</v>
      </c>
      <c r="B28" s="172" t="s">
        <v>128</v>
      </c>
      <c r="C28" s="176">
        <v>852</v>
      </c>
    </row>
    <row r="29" s="177" customFormat="1" ht="23" customHeight="1" spans="1:3">
      <c r="A29" s="172">
        <v>2010402</v>
      </c>
      <c r="B29" s="172" t="s">
        <v>129</v>
      </c>
      <c r="C29" s="176">
        <v>50</v>
      </c>
    </row>
    <row r="30" s="177" customFormat="1" ht="23" customHeight="1" spans="1:3">
      <c r="A30" s="172">
        <v>2010408</v>
      </c>
      <c r="B30" s="172" t="s">
        <v>143</v>
      </c>
      <c r="C30" s="176">
        <v>1</v>
      </c>
    </row>
    <row r="31" s="177" customFormat="1" ht="23" customHeight="1" spans="1:3">
      <c r="A31" s="172">
        <v>2010450</v>
      </c>
      <c r="B31" s="172" t="s">
        <v>137</v>
      </c>
      <c r="C31" s="176">
        <v>9</v>
      </c>
    </row>
    <row r="32" s="177" customFormat="1" ht="23" customHeight="1" spans="1:3">
      <c r="A32" s="172">
        <v>2010499</v>
      </c>
      <c r="B32" s="172" t="s">
        <v>144</v>
      </c>
      <c r="C32" s="174">
        <v>13</v>
      </c>
    </row>
    <row r="33" s="177" customFormat="1" ht="23" customHeight="1" spans="1:3">
      <c r="A33" s="172">
        <v>20105</v>
      </c>
      <c r="B33" s="175" t="s">
        <v>145</v>
      </c>
      <c r="C33" s="176">
        <v>689</v>
      </c>
    </row>
    <row r="34" s="177" customFormat="1" ht="23" customHeight="1" spans="1:3">
      <c r="A34" s="172">
        <v>2010501</v>
      </c>
      <c r="B34" s="172" t="s">
        <v>128</v>
      </c>
      <c r="C34" s="176">
        <v>354</v>
      </c>
    </row>
    <row r="35" s="177" customFormat="1" ht="23" customHeight="1" spans="1:3">
      <c r="A35" s="172">
        <v>2010502</v>
      </c>
      <c r="B35" s="172" t="s">
        <v>129</v>
      </c>
      <c r="C35" s="176">
        <v>35</v>
      </c>
    </row>
    <row r="36" s="177" customFormat="1" ht="23" customHeight="1" spans="1:3">
      <c r="A36" s="172">
        <v>2010505</v>
      </c>
      <c r="B36" s="172" t="s">
        <v>146</v>
      </c>
      <c r="C36" s="176">
        <v>57</v>
      </c>
    </row>
    <row r="37" s="177" customFormat="1" ht="23" customHeight="1" spans="1:3">
      <c r="A37" s="172">
        <v>2010507</v>
      </c>
      <c r="B37" s="172" t="s">
        <v>147</v>
      </c>
      <c r="C37" s="176">
        <v>187</v>
      </c>
    </row>
    <row r="38" s="177" customFormat="1" ht="23" customHeight="1" spans="1:3">
      <c r="A38" s="172">
        <v>2010508</v>
      </c>
      <c r="B38" s="172" t="s">
        <v>148</v>
      </c>
      <c r="C38" s="176">
        <v>56</v>
      </c>
    </row>
    <row r="39" s="177" customFormat="1" ht="23" customHeight="1" spans="1:3">
      <c r="A39" s="172">
        <v>20106</v>
      </c>
      <c r="B39" s="175" t="s">
        <v>149</v>
      </c>
      <c r="C39" s="174">
        <v>6430</v>
      </c>
    </row>
    <row r="40" s="177" customFormat="1" ht="23" customHeight="1" spans="1:3">
      <c r="A40" s="172">
        <v>2010601</v>
      </c>
      <c r="B40" s="172" t="s">
        <v>128</v>
      </c>
      <c r="C40" s="176">
        <v>2064</v>
      </c>
    </row>
    <row r="41" s="177" customFormat="1" ht="23" customHeight="1" spans="1:3">
      <c r="A41" s="172">
        <v>2010608</v>
      </c>
      <c r="B41" s="172" t="s">
        <v>150</v>
      </c>
      <c r="C41" s="176">
        <v>2</v>
      </c>
    </row>
    <row r="42" s="177" customFormat="1" ht="23" customHeight="1" spans="1:3">
      <c r="A42" s="172">
        <v>2010650</v>
      </c>
      <c r="B42" s="172" t="s">
        <v>137</v>
      </c>
      <c r="C42" s="176">
        <v>477</v>
      </c>
    </row>
    <row r="43" s="177" customFormat="1" ht="23" customHeight="1" spans="1:3">
      <c r="A43" s="172">
        <v>2010699</v>
      </c>
      <c r="B43" s="172" t="s">
        <v>151</v>
      </c>
      <c r="C43" s="176">
        <v>3887</v>
      </c>
    </row>
    <row r="44" s="177" customFormat="1" ht="23" customHeight="1" spans="1:3">
      <c r="A44" s="172">
        <v>20107</v>
      </c>
      <c r="B44" s="175" t="s">
        <v>152</v>
      </c>
      <c r="C44" s="174">
        <v>1500</v>
      </c>
    </row>
    <row r="45" s="177" customFormat="1" ht="23" customHeight="1" spans="1:3">
      <c r="A45" s="172">
        <v>2010701</v>
      </c>
      <c r="B45" s="172" t="s">
        <v>128</v>
      </c>
      <c r="C45" s="176">
        <v>1200</v>
      </c>
    </row>
    <row r="46" s="177" customFormat="1" ht="23" customHeight="1" spans="1:3">
      <c r="A46" s="172">
        <v>2010799</v>
      </c>
      <c r="B46" s="172" t="s">
        <v>153</v>
      </c>
      <c r="C46" s="176">
        <v>300</v>
      </c>
    </row>
    <row r="47" s="177" customFormat="1" ht="23" customHeight="1" spans="1:3">
      <c r="A47" s="172">
        <v>20108</v>
      </c>
      <c r="B47" s="175" t="s">
        <v>154</v>
      </c>
      <c r="C47" s="174">
        <v>430</v>
      </c>
    </row>
    <row r="48" s="177" customFormat="1" ht="23" customHeight="1" spans="1:3">
      <c r="A48" s="172">
        <v>2010801</v>
      </c>
      <c r="B48" s="172" t="s">
        <v>128</v>
      </c>
      <c r="C48" s="176">
        <v>424</v>
      </c>
    </row>
    <row r="49" s="177" customFormat="1" ht="23" customHeight="1" spans="1:3">
      <c r="A49" s="172">
        <v>2010899</v>
      </c>
      <c r="B49" s="172" t="s">
        <v>155</v>
      </c>
      <c r="C49" s="176">
        <v>6</v>
      </c>
    </row>
    <row r="50" s="177" customFormat="1" ht="23" customHeight="1" spans="1:3">
      <c r="A50" s="172">
        <v>20111</v>
      </c>
      <c r="B50" s="175" t="s">
        <v>156</v>
      </c>
      <c r="C50" s="174">
        <v>1821</v>
      </c>
    </row>
    <row r="51" s="177" customFormat="1" ht="23" customHeight="1" spans="1:3">
      <c r="A51" s="172">
        <v>2011101</v>
      </c>
      <c r="B51" s="172" t="s">
        <v>128</v>
      </c>
      <c r="C51" s="176">
        <v>1078</v>
      </c>
    </row>
    <row r="52" s="177" customFormat="1" ht="23" customHeight="1" spans="1:3">
      <c r="A52" s="172">
        <v>2011102</v>
      </c>
      <c r="B52" s="172" t="s">
        <v>129</v>
      </c>
      <c r="C52" s="176">
        <v>278</v>
      </c>
    </row>
    <row r="53" s="177" customFormat="1" ht="23" customHeight="1" spans="1:3">
      <c r="A53" s="172">
        <v>2011106</v>
      </c>
      <c r="B53" s="172" t="s">
        <v>157</v>
      </c>
      <c r="C53" s="176">
        <v>295</v>
      </c>
    </row>
    <row r="54" s="177" customFormat="1" ht="23" customHeight="1" spans="1:3">
      <c r="A54" s="172">
        <v>2011199</v>
      </c>
      <c r="B54" s="172" t="s">
        <v>158</v>
      </c>
      <c r="C54" s="176">
        <v>170</v>
      </c>
    </row>
    <row r="55" s="177" customFormat="1" ht="23" customHeight="1" spans="1:3">
      <c r="A55" s="172">
        <v>20113</v>
      </c>
      <c r="B55" s="175" t="s">
        <v>159</v>
      </c>
      <c r="C55" s="174">
        <v>2556</v>
      </c>
    </row>
    <row r="56" s="177" customFormat="1" ht="23" customHeight="1" spans="1:3">
      <c r="A56" s="172">
        <v>2011301</v>
      </c>
      <c r="B56" s="172" t="s">
        <v>128</v>
      </c>
      <c r="C56" s="176">
        <v>240</v>
      </c>
    </row>
    <row r="57" s="177" customFormat="1" ht="23" customHeight="1" spans="1:3">
      <c r="A57" s="172">
        <v>2011308</v>
      </c>
      <c r="B57" s="172" t="s">
        <v>160</v>
      </c>
      <c r="C57" s="176">
        <v>48</v>
      </c>
    </row>
    <row r="58" s="177" customFormat="1" ht="23" customHeight="1" spans="1:3">
      <c r="A58" s="172">
        <v>2011350</v>
      </c>
      <c r="B58" s="172" t="s">
        <v>137</v>
      </c>
      <c r="C58" s="176">
        <v>256</v>
      </c>
    </row>
    <row r="59" s="177" customFormat="1" ht="23" customHeight="1" spans="1:3">
      <c r="A59" s="172">
        <v>2011399</v>
      </c>
      <c r="B59" s="172" t="s">
        <v>161</v>
      </c>
      <c r="C59" s="176">
        <v>2012</v>
      </c>
    </row>
    <row r="60" s="177" customFormat="1" ht="23" customHeight="1" spans="1:3">
      <c r="A60" s="172">
        <v>20126</v>
      </c>
      <c r="B60" s="175" t="s">
        <v>162</v>
      </c>
      <c r="C60" s="174">
        <v>111</v>
      </c>
    </row>
    <row r="61" s="177" customFormat="1" ht="23" customHeight="1" spans="1:3">
      <c r="A61" s="172">
        <v>2012601</v>
      </c>
      <c r="B61" s="172" t="s">
        <v>128</v>
      </c>
      <c r="C61" s="176">
        <v>4</v>
      </c>
    </row>
    <row r="62" s="177" customFormat="1" ht="23" customHeight="1" spans="1:3">
      <c r="A62" s="172">
        <v>2012604</v>
      </c>
      <c r="B62" s="172" t="s">
        <v>163</v>
      </c>
      <c r="C62" s="176">
        <v>73</v>
      </c>
    </row>
    <row r="63" s="177" customFormat="1" ht="23" customHeight="1" spans="1:3">
      <c r="A63" s="172">
        <v>2012699</v>
      </c>
      <c r="B63" s="172" t="s">
        <v>164</v>
      </c>
      <c r="C63" s="176">
        <v>34</v>
      </c>
    </row>
    <row r="64" s="177" customFormat="1" ht="23" customHeight="1" spans="1:3">
      <c r="A64" s="172">
        <v>20128</v>
      </c>
      <c r="B64" s="175" t="s">
        <v>165</v>
      </c>
      <c r="C64" s="174">
        <v>78</v>
      </c>
    </row>
    <row r="65" s="177" customFormat="1" ht="23" customHeight="1" spans="1:3">
      <c r="A65" s="172">
        <v>2012801</v>
      </c>
      <c r="B65" s="172" t="s">
        <v>128</v>
      </c>
      <c r="C65" s="176">
        <v>78</v>
      </c>
    </row>
    <row r="66" s="177" customFormat="1" ht="23" customHeight="1" spans="1:3">
      <c r="A66" s="172">
        <v>20129</v>
      </c>
      <c r="B66" s="175" t="s">
        <v>166</v>
      </c>
      <c r="C66" s="174">
        <v>1019</v>
      </c>
    </row>
    <row r="67" s="177" customFormat="1" ht="23" customHeight="1" spans="1:3">
      <c r="A67" s="172">
        <v>2012901</v>
      </c>
      <c r="B67" s="172" t="s">
        <v>128</v>
      </c>
      <c r="C67" s="176">
        <v>853</v>
      </c>
    </row>
    <row r="68" s="177" customFormat="1" ht="23" customHeight="1" spans="1:3">
      <c r="A68" s="172">
        <v>2012902</v>
      </c>
      <c r="B68" s="172" t="s">
        <v>129</v>
      </c>
      <c r="C68" s="176">
        <v>12</v>
      </c>
    </row>
    <row r="69" s="177" customFormat="1" ht="23" customHeight="1" spans="1:3">
      <c r="A69" s="172">
        <v>2012950</v>
      </c>
      <c r="B69" s="172" t="s">
        <v>137</v>
      </c>
      <c r="C69" s="176">
        <v>1</v>
      </c>
    </row>
    <row r="70" s="177" customFormat="1" ht="23" customHeight="1" spans="1:3">
      <c r="A70" s="172">
        <v>2012999</v>
      </c>
      <c r="B70" s="172" t="s">
        <v>167</v>
      </c>
      <c r="C70" s="176">
        <v>153</v>
      </c>
    </row>
    <row r="71" s="177" customFormat="1" ht="23" customHeight="1" spans="1:3">
      <c r="A71" s="172">
        <v>20131</v>
      </c>
      <c r="B71" s="175" t="s">
        <v>168</v>
      </c>
      <c r="C71" s="174">
        <v>2086</v>
      </c>
    </row>
    <row r="72" s="177" customFormat="1" ht="23" customHeight="1" spans="1:3">
      <c r="A72" s="172">
        <v>2013101</v>
      </c>
      <c r="B72" s="172" t="s">
        <v>128</v>
      </c>
      <c r="C72" s="176">
        <v>1566</v>
      </c>
    </row>
    <row r="73" s="177" customFormat="1" ht="23" customHeight="1" spans="1:3">
      <c r="A73" s="172">
        <v>2013102</v>
      </c>
      <c r="B73" s="172" t="s">
        <v>129</v>
      </c>
      <c r="C73" s="176">
        <v>311</v>
      </c>
    </row>
    <row r="74" s="177" customFormat="1" ht="23" customHeight="1" spans="1:3">
      <c r="A74" s="172">
        <v>2013105</v>
      </c>
      <c r="B74" s="172" t="s">
        <v>169</v>
      </c>
      <c r="C74" s="176">
        <v>74</v>
      </c>
    </row>
    <row r="75" s="177" customFormat="1" ht="23" customHeight="1" spans="1:3">
      <c r="A75" s="172">
        <v>2013150</v>
      </c>
      <c r="B75" s="172" t="s">
        <v>137</v>
      </c>
      <c r="C75" s="176">
        <v>35</v>
      </c>
    </row>
    <row r="76" s="177" customFormat="1" ht="23" customHeight="1" spans="1:3">
      <c r="A76" s="172">
        <v>2013199</v>
      </c>
      <c r="B76" s="172" t="s">
        <v>170</v>
      </c>
      <c r="C76" s="176">
        <v>100</v>
      </c>
    </row>
    <row r="77" s="177" customFormat="1" ht="23" customHeight="1" spans="1:3">
      <c r="A77" s="172">
        <v>20132</v>
      </c>
      <c r="B77" s="175" t="s">
        <v>171</v>
      </c>
      <c r="C77" s="174">
        <v>662</v>
      </c>
    </row>
    <row r="78" s="177" customFormat="1" ht="23" customHeight="1" spans="1:3">
      <c r="A78" s="172">
        <v>2013201</v>
      </c>
      <c r="B78" s="172" t="s">
        <v>128</v>
      </c>
      <c r="C78" s="176">
        <v>457</v>
      </c>
    </row>
    <row r="79" s="177" customFormat="1" ht="23" customHeight="1" spans="1:3">
      <c r="A79" s="172">
        <v>2013202</v>
      </c>
      <c r="B79" s="172" t="s">
        <v>129</v>
      </c>
      <c r="C79" s="176">
        <v>120</v>
      </c>
    </row>
    <row r="80" s="177" customFormat="1" ht="23" customHeight="1" spans="1:3">
      <c r="A80" s="172">
        <v>2013204</v>
      </c>
      <c r="B80" s="172" t="s">
        <v>172</v>
      </c>
      <c r="C80" s="176">
        <v>44</v>
      </c>
    </row>
    <row r="81" s="177" customFormat="1" ht="23" customHeight="1" spans="1:3">
      <c r="A81" s="172">
        <v>2013250</v>
      </c>
      <c r="B81" s="172" t="s">
        <v>137</v>
      </c>
      <c r="C81" s="176">
        <v>8</v>
      </c>
    </row>
    <row r="82" s="177" customFormat="1" ht="23" customHeight="1" spans="1:3">
      <c r="A82" s="172">
        <v>2013299</v>
      </c>
      <c r="B82" s="172" t="s">
        <v>173</v>
      </c>
      <c r="C82" s="176">
        <v>33</v>
      </c>
    </row>
    <row r="83" s="177" customFormat="1" ht="23" customHeight="1" spans="1:3">
      <c r="A83" s="172">
        <v>20133</v>
      </c>
      <c r="B83" s="175" t="s">
        <v>174</v>
      </c>
      <c r="C83" s="174">
        <v>1002</v>
      </c>
    </row>
    <row r="84" s="177" customFormat="1" ht="23" customHeight="1" spans="1:3">
      <c r="A84" s="172">
        <v>2013301</v>
      </c>
      <c r="B84" s="172" t="s">
        <v>128</v>
      </c>
      <c r="C84" s="176">
        <v>337</v>
      </c>
    </row>
    <row r="85" s="177" customFormat="1" ht="23" customHeight="1" spans="1:3">
      <c r="A85" s="172">
        <v>2013302</v>
      </c>
      <c r="B85" s="172" t="s">
        <v>129</v>
      </c>
      <c r="C85" s="176">
        <v>180</v>
      </c>
    </row>
    <row r="86" s="177" customFormat="1" ht="23" customHeight="1" spans="1:3">
      <c r="A86" s="172">
        <v>2013350</v>
      </c>
      <c r="B86" s="172" t="s">
        <v>137</v>
      </c>
      <c r="C86" s="176">
        <v>365</v>
      </c>
    </row>
    <row r="87" s="177" customFormat="1" ht="23" customHeight="1" spans="1:3">
      <c r="A87" s="172">
        <v>2013399</v>
      </c>
      <c r="B87" s="172" t="s">
        <v>175</v>
      </c>
      <c r="C87" s="176">
        <v>120</v>
      </c>
    </row>
    <row r="88" s="177" customFormat="1" ht="23" customHeight="1" spans="1:3">
      <c r="A88" s="172">
        <v>20134</v>
      </c>
      <c r="B88" s="175" t="s">
        <v>176</v>
      </c>
      <c r="C88" s="174">
        <v>280</v>
      </c>
    </row>
    <row r="89" s="177" customFormat="1" ht="23" customHeight="1" spans="1:3">
      <c r="A89" s="172">
        <v>2013401</v>
      </c>
      <c r="B89" s="172" t="s">
        <v>128</v>
      </c>
      <c r="C89" s="176">
        <v>217</v>
      </c>
    </row>
    <row r="90" s="177" customFormat="1" ht="23" customHeight="1" spans="1:3">
      <c r="A90" s="172">
        <v>2013402</v>
      </c>
      <c r="B90" s="172" t="s">
        <v>129</v>
      </c>
      <c r="C90" s="176">
        <v>43</v>
      </c>
    </row>
    <row r="91" s="177" customFormat="1" ht="23" customHeight="1" spans="1:3">
      <c r="A91" s="172">
        <v>2013404</v>
      </c>
      <c r="B91" s="172" t="s">
        <v>177</v>
      </c>
      <c r="C91" s="176">
        <v>14</v>
      </c>
    </row>
    <row r="92" s="177" customFormat="1" ht="23" customHeight="1" spans="1:3">
      <c r="A92" s="172">
        <v>2013405</v>
      </c>
      <c r="B92" s="172" t="s">
        <v>178</v>
      </c>
      <c r="C92" s="176">
        <v>2</v>
      </c>
    </row>
    <row r="93" s="177" customFormat="1" ht="23" customHeight="1" spans="1:3">
      <c r="A93" s="172">
        <v>2013499</v>
      </c>
      <c r="B93" s="172" t="s">
        <v>179</v>
      </c>
      <c r="C93" s="176">
        <v>4</v>
      </c>
    </row>
    <row r="94" s="177" customFormat="1" ht="23" customHeight="1" spans="1:3">
      <c r="A94" s="172">
        <v>20136</v>
      </c>
      <c r="B94" s="175" t="s">
        <v>180</v>
      </c>
      <c r="C94" s="174">
        <v>77</v>
      </c>
    </row>
    <row r="95" s="177" customFormat="1" ht="23" customHeight="1" spans="1:3">
      <c r="A95" s="172">
        <v>2013601</v>
      </c>
      <c r="B95" s="172" t="s">
        <v>128</v>
      </c>
      <c r="C95" s="176">
        <v>58</v>
      </c>
    </row>
    <row r="96" s="177" customFormat="1" ht="23" customHeight="1" spans="1:3">
      <c r="A96" s="172">
        <v>2013602</v>
      </c>
      <c r="B96" s="172" t="s">
        <v>129</v>
      </c>
      <c r="C96" s="176">
        <v>19</v>
      </c>
    </row>
    <row r="97" s="177" customFormat="1" ht="23" customHeight="1" spans="1:3">
      <c r="A97" s="172">
        <v>20138</v>
      </c>
      <c r="B97" s="175" t="s">
        <v>181</v>
      </c>
      <c r="C97" s="174">
        <v>1218</v>
      </c>
    </row>
    <row r="98" s="177" customFormat="1" ht="23" customHeight="1" spans="1:3">
      <c r="A98" s="172">
        <v>2013801</v>
      </c>
      <c r="B98" s="172" t="s">
        <v>128</v>
      </c>
      <c r="C98" s="176">
        <v>815</v>
      </c>
    </row>
    <row r="99" s="177" customFormat="1" ht="23" customHeight="1" spans="1:3">
      <c r="A99" s="172">
        <v>2013802</v>
      </c>
      <c r="B99" s="172" t="s">
        <v>129</v>
      </c>
      <c r="C99" s="176">
        <v>6</v>
      </c>
    </row>
    <row r="100" s="177" customFormat="1" ht="23" customHeight="1" spans="1:3">
      <c r="A100" s="172">
        <v>2013816</v>
      </c>
      <c r="B100" s="172" t="s">
        <v>182</v>
      </c>
      <c r="C100" s="176">
        <v>55</v>
      </c>
    </row>
    <row r="101" s="177" customFormat="1" ht="23" customHeight="1" spans="1:3">
      <c r="A101" s="172">
        <v>2013850</v>
      </c>
      <c r="B101" s="172" t="s">
        <v>137</v>
      </c>
      <c r="C101" s="176">
        <v>245</v>
      </c>
    </row>
    <row r="102" s="177" customFormat="1" ht="23" customHeight="1" spans="1:3">
      <c r="A102" s="172">
        <v>2013899</v>
      </c>
      <c r="B102" s="172" t="s">
        <v>183</v>
      </c>
      <c r="C102" s="176">
        <v>97</v>
      </c>
    </row>
    <row r="103" s="177" customFormat="1" ht="23" customHeight="1" spans="1:3">
      <c r="A103" s="172">
        <v>20140</v>
      </c>
      <c r="B103" s="180" t="s">
        <v>184</v>
      </c>
      <c r="C103" s="174">
        <v>588</v>
      </c>
    </row>
    <row r="104" s="177" customFormat="1" ht="23" customHeight="1" spans="1:3">
      <c r="A104" s="172">
        <v>2014004</v>
      </c>
      <c r="B104" s="172" t="s">
        <v>185</v>
      </c>
      <c r="C104" s="176">
        <v>588</v>
      </c>
    </row>
    <row r="105" s="177" customFormat="1" ht="23" customHeight="1" spans="1:3">
      <c r="A105" s="172">
        <v>20199</v>
      </c>
      <c r="B105" s="175" t="s">
        <v>186</v>
      </c>
      <c r="C105" s="174">
        <v>16016</v>
      </c>
    </row>
    <row r="106" s="177" customFormat="1" ht="23" customHeight="1" spans="1:3">
      <c r="A106" s="172">
        <v>2019999</v>
      </c>
      <c r="B106" s="172" t="s">
        <v>187</v>
      </c>
      <c r="C106" s="176">
        <v>16016</v>
      </c>
    </row>
    <row r="107" s="177" customFormat="1" ht="23" customHeight="1" spans="1:3">
      <c r="A107" s="172">
        <v>203</v>
      </c>
      <c r="B107" s="175" t="s">
        <v>69</v>
      </c>
      <c r="C107" s="174">
        <v>251</v>
      </c>
    </row>
    <row r="108" s="177" customFormat="1" ht="23" customHeight="1" spans="1:3">
      <c r="A108" s="172">
        <v>20306</v>
      </c>
      <c r="B108" s="175" t="s">
        <v>188</v>
      </c>
      <c r="C108" s="174">
        <v>230</v>
      </c>
    </row>
    <row r="109" s="177" customFormat="1" ht="23" customHeight="1" spans="1:3">
      <c r="A109" s="172">
        <v>2030601</v>
      </c>
      <c r="B109" s="172" t="s">
        <v>189</v>
      </c>
      <c r="C109" s="176">
        <v>80</v>
      </c>
    </row>
    <row r="110" s="177" customFormat="1" ht="23" customHeight="1" spans="1:3">
      <c r="A110" s="172">
        <v>2030699</v>
      </c>
      <c r="B110" s="172" t="s">
        <v>190</v>
      </c>
      <c r="C110" s="176">
        <v>150</v>
      </c>
    </row>
    <row r="111" s="177" customFormat="1" ht="23" customHeight="1" spans="1:3">
      <c r="A111" s="172">
        <v>20399</v>
      </c>
      <c r="B111" s="175" t="s">
        <v>191</v>
      </c>
      <c r="C111" s="174">
        <v>21</v>
      </c>
    </row>
    <row r="112" s="177" customFormat="1" ht="23" customHeight="1" spans="1:3">
      <c r="A112" s="172">
        <v>2039999</v>
      </c>
      <c r="B112" s="172" t="s">
        <v>192</v>
      </c>
      <c r="C112" s="176">
        <v>21</v>
      </c>
    </row>
    <row r="113" s="177" customFormat="1" ht="23" customHeight="1" spans="1:3">
      <c r="A113" s="172">
        <v>204</v>
      </c>
      <c r="B113" s="175" t="s">
        <v>71</v>
      </c>
      <c r="C113" s="174">
        <v>2239</v>
      </c>
    </row>
    <row r="114" s="177" customFormat="1" ht="23" customHeight="1" spans="1:3">
      <c r="A114" s="172">
        <v>20402</v>
      </c>
      <c r="B114" s="175" t="s">
        <v>193</v>
      </c>
      <c r="C114" s="174">
        <v>1270</v>
      </c>
    </row>
    <row r="115" s="177" customFormat="1" ht="23" customHeight="1" spans="1:3">
      <c r="A115" s="172">
        <v>2040201</v>
      </c>
      <c r="B115" s="172" t="s">
        <v>128</v>
      </c>
      <c r="C115" s="176">
        <v>1244</v>
      </c>
    </row>
    <row r="116" s="177" customFormat="1" ht="23" customHeight="1" spans="1:3">
      <c r="A116" s="172">
        <v>2040299</v>
      </c>
      <c r="B116" s="172" t="s">
        <v>194</v>
      </c>
      <c r="C116" s="176">
        <v>26</v>
      </c>
    </row>
    <row r="117" s="177" customFormat="1" ht="23" customHeight="1" spans="1:3">
      <c r="A117" s="172">
        <v>20406</v>
      </c>
      <c r="B117" s="175" t="s">
        <v>195</v>
      </c>
      <c r="C117" s="174">
        <v>953</v>
      </c>
    </row>
    <row r="118" s="177" customFormat="1" ht="23" customHeight="1" spans="1:3">
      <c r="A118" s="172">
        <v>2040601</v>
      </c>
      <c r="B118" s="172" t="s">
        <v>128</v>
      </c>
      <c r="C118" s="176">
        <v>802</v>
      </c>
    </row>
    <row r="119" s="177" customFormat="1" ht="23" customHeight="1" spans="1:3">
      <c r="A119" s="172">
        <v>2040604</v>
      </c>
      <c r="B119" s="172" t="s">
        <v>196</v>
      </c>
      <c r="C119" s="176">
        <v>9</v>
      </c>
    </row>
    <row r="120" s="177" customFormat="1" ht="23" customHeight="1" spans="1:3">
      <c r="A120" s="172">
        <v>2040607</v>
      </c>
      <c r="B120" s="172" t="s">
        <v>197</v>
      </c>
      <c r="C120" s="176">
        <v>43</v>
      </c>
    </row>
    <row r="121" s="177" customFormat="1" ht="23" customHeight="1" spans="1:3">
      <c r="A121" s="172">
        <v>2040610</v>
      </c>
      <c r="B121" s="172" t="s">
        <v>198</v>
      </c>
      <c r="C121" s="176">
        <v>77</v>
      </c>
    </row>
    <row r="122" s="177" customFormat="1" ht="23" customHeight="1" spans="1:3">
      <c r="A122" s="172">
        <v>2040699</v>
      </c>
      <c r="B122" s="172" t="s">
        <v>199</v>
      </c>
      <c r="C122" s="176">
        <v>22</v>
      </c>
    </row>
    <row r="123" s="177" customFormat="1" ht="23" customHeight="1" spans="1:3">
      <c r="A123" s="172">
        <v>20499</v>
      </c>
      <c r="B123" s="175" t="s">
        <v>200</v>
      </c>
      <c r="C123" s="174">
        <v>16</v>
      </c>
    </row>
    <row r="124" s="177" customFormat="1" ht="23" customHeight="1" spans="1:3">
      <c r="A124" s="172">
        <v>2049902</v>
      </c>
      <c r="B124" s="172" t="s">
        <v>201</v>
      </c>
      <c r="C124" s="176">
        <v>16</v>
      </c>
    </row>
    <row r="125" s="177" customFormat="1" ht="23" customHeight="1" spans="1:3">
      <c r="A125" s="172">
        <v>205</v>
      </c>
      <c r="B125" s="175" t="s">
        <v>73</v>
      </c>
      <c r="C125" s="174">
        <v>82672</v>
      </c>
    </row>
    <row r="126" s="177" customFormat="1" ht="23" customHeight="1" spans="1:3">
      <c r="A126" s="172">
        <v>20501</v>
      </c>
      <c r="B126" s="175" t="s">
        <v>202</v>
      </c>
      <c r="C126" s="174">
        <v>2209</v>
      </c>
    </row>
    <row r="127" s="177" customFormat="1" ht="23" customHeight="1" spans="1:3">
      <c r="A127" s="172">
        <v>2050101</v>
      </c>
      <c r="B127" s="172" t="s">
        <v>128</v>
      </c>
      <c r="C127" s="176">
        <v>653</v>
      </c>
    </row>
    <row r="128" s="177" customFormat="1" ht="23" customHeight="1" spans="1:3">
      <c r="A128" s="172">
        <v>2050102</v>
      </c>
      <c r="B128" s="172" t="s">
        <v>129</v>
      </c>
      <c r="C128" s="176">
        <v>173</v>
      </c>
    </row>
    <row r="129" s="177" customFormat="1" ht="23" customHeight="1" spans="1:3">
      <c r="A129" s="172">
        <v>2050199</v>
      </c>
      <c r="B129" s="172" t="s">
        <v>203</v>
      </c>
      <c r="C129" s="176">
        <v>1383</v>
      </c>
    </row>
    <row r="130" s="177" customFormat="1" ht="23" customHeight="1" spans="1:3">
      <c r="A130" s="172">
        <v>20502</v>
      </c>
      <c r="B130" s="175" t="s">
        <v>204</v>
      </c>
      <c r="C130" s="174">
        <v>61955</v>
      </c>
    </row>
    <row r="131" s="177" customFormat="1" ht="23" customHeight="1" spans="1:3">
      <c r="A131" s="172">
        <v>2050201</v>
      </c>
      <c r="B131" s="172" t="s">
        <v>205</v>
      </c>
      <c r="C131" s="176">
        <v>1757</v>
      </c>
    </row>
    <row r="132" s="177" customFormat="1" ht="23" customHeight="1" spans="1:3">
      <c r="A132" s="172">
        <v>2050202</v>
      </c>
      <c r="B132" s="172" t="s">
        <v>206</v>
      </c>
      <c r="C132" s="176">
        <v>21521</v>
      </c>
    </row>
    <row r="133" s="177" customFormat="1" ht="23" customHeight="1" spans="1:3">
      <c r="A133" s="172">
        <v>2050203</v>
      </c>
      <c r="B133" s="172" t="s">
        <v>207</v>
      </c>
      <c r="C133" s="176">
        <v>11901</v>
      </c>
    </row>
    <row r="134" s="177" customFormat="1" ht="23" customHeight="1" spans="1:3">
      <c r="A134" s="172">
        <v>2050204</v>
      </c>
      <c r="B134" s="172" t="s">
        <v>208</v>
      </c>
      <c r="C134" s="176">
        <v>6497</v>
      </c>
    </row>
    <row r="135" s="177" customFormat="1" ht="23" customHeight="1" spans="1:3">
      <c r="A135" s="172">
        <v>2050299</v>
      </c>
      <c r="B135" s="172" t="s">
        <v>209</v>
      </c>
      <c r="C135" s="176">
        <v>20279</v>
      </c>
    </row>
    <row r="136" s="177" customFormat="1" ht="23" customHeight="1" spans="1:3">
      <c r="A136" s="172">
        <v>20503</v>
      </c>
      <c r="B136" s="175" t="s">
        <v>210</v>
      </c>
      <c r="C136" s="174">
        <v>1565</v>
      </c>
    </row>
    <row r="137" s="177" customFormat="1" ht="23" customHeight="1" spans="1:3">
      <c r="A137" s="172">
        <v>2050302</v>
      </c>
      <c r="B137" s="172" t="s">
        <v>211</v>
      </c>
      <c r="C137" s="176">
        <v>1565</v>
      </c>
    </row>
    <row r="138" s="177" customFormat="1" ht="23" customHeight="1" spans="1:3">
      <c r="A138" s="172">
        <v>20505</v>
      </c>
      <c r="B138" s="175" t="s">
        <v>212</v>
      </c>
      <c r="C138" s="174">
        <v>9</v>
      </c>
    </row>
    <row r="139" s="177" customFormat="1" ht="23" customHeight="1" spans="1:3">
      <c r="A139" s="172">
        <v>2050502</v>
      </c>
      <c r="B139" s="172" t="s">
        <v>213</v>
      </c>
      <c r="C139" s="176">
        <v>9</v>
      </c>
    </row>
    <row r="140" s="177" customFormat="1" ht="23" customHeight="1" spans="1:3">
      <c r="A140" s="172">
        <v>20507</v>
      </c>
      <c r="B140" s="175" t="s">
        <v>214</v>
      </c>
      <c r="C140" s="174">
        <v>589</v>
      </c>
    </row>
    <row r="141" s="177" customFormat="1" ht="23" customHeight="1" spans="1:3">
      <c r="A141" s="172">
        <v>2050701</v>
      </c>
      <c r="B141" s="172" t="s">
        <v>215</v>
      </c>
      <c r="C141" s="176">
        <v>588</v>
      </c>
    </row>
    <row r="142" s="177" customFormat="1" ht="23" customHeight="1" spans="1:3">
      <c r="A142" s="172">
        <v>2050799</v>
      </c>
      <c r="B142" s="172" t="s">
        <v>216</v>
      </c>
      <c r="C142" s="176">
        <v>1</v>
      </c>
    </row>
    <row r="143" s="177" customFormat="1" ht="23" customHeight="1" spans="1:3">
      <c r="A143" s="172">
        <v>20509</v>
      </c>
      <c r="B143" s="175" t="s">
        <v>217</v>
      </c>
      <c r="C143" s="174">
        <v>2608</v>
      </c>
    </row>
    <row r="144" s="177" customFormat="1" ht="23" customHeight="1" spans="1:3">
      <c r="A144" s="172">
        <v>2050901</v>
      </c>
      <c r="B144" s="172" t="s">
        <v>218</v>
      </c>
      <c r="C144" s="176">
        <v>203</v>
      </c>
    </row>
    <row r="145" s="177" customFormat="1" ht="23" customHeight="1" spans="1:3">
      <c r="A145" s="172">
        <v>2050903</v>
      </c>
      <c r="B145" s="172" t="s">
        <v>219</v>
      </c>
      <c r="C145" s="176">
        <v>513</v>
      </c>
    </row>
    <row r="146" s="177" customFormat="1" ht="23" customHeight="1" spans="1:3">
      <c r="A146" s="172">
        <v>2050904</v>
      </c>
      <c r="B146" s="172" t="s">
        <v>220</v>
      </c>
      <c r="C146" s="176">
        <v>143</v>
      </c>
    </row>
    <row r="147" s="177" customFormat="1" ht="23" customHeight="1" spans="1:3">
      <c r="A147" s="172">
        <v>2050999</v>
      </c>
      <c r="B147" s="172" t="s">
        <v>221</v>
      </c>
      <c r="C147" s="176">
        <v>1749</v>
      </c>
    </row>
    <row r="148" s="177" customFormat="1" ht="23" customHeight="1" spans="1:3">
      <c r="A148" s="172">
        <v>20599</v>
      </c>
      <c r="B148" s="175" t="s">
        <v>222</v>
      </c>
      <c r="C148" s="174">
        <v>13737</v>
      </c>
    </row>
    <row r="149" s="177" customFormat="1" ht="23" customHeight="1" spans="1:3">
      <c r="A149" s="172">
        <v>2059999</v>
      </c>
      <c r="B149" s="172" t="s">
        <v>223</v>
      </c>
      <c r="C149" s="176">
        <v>13737</v>
      </c>
    </row>
    <row r="150" s="177" customFormat="1" ht="23" customHeight="1" spans="1:3">
      <c r="A150" s="172">
        <v>206</v>
      </c>
      <c r="B150" s="175" t="s">
        <v>75</v>
      </c>
      <c r="C150" s="174">
        <v>21424</v>
      </c>
    </row>
    <row r="151" s="177" customFormat="1" ht="23" customHeight="1" spans="1:3">
      <c r="A151" s="172">
        <v>20601</v>
      </c>
      <c r="B151" s="175" t="s">
        <v>224</v>
      </c>
      <c r="C151" s="174">
        <v>17054</v>
      </c>
    </row>
    <row r="152" s="177" customFormat="1" ht="23" customHeight="1" spans="1:3">
      <c r="A152" s="172">
        <v>2060199</v>
      </c>
      <c r="B152" s="172" t="s">
        <v>225</v>
      </c>
      <c r="C152" s="176">
        <v>17054</v>
      </c>
    </row>
    <row r="153" s="177" customFormat="1" ht="23" customHeight="1" spans="1:3">
      <c r="A153" s="172">
        <v>20603</v>
      </c>
      <c r="B153" s="175" t="s">
        <v>226</v>
      </c>
      <c r="C153" s="174">
        <v>40</v>
      </c>
    </row>
    <row r="154" s="177" customFormat="1" ht="23" customHeight="1" spans="1:3">
      <c r="A154" s="172">
        <v>2060302</v>
      </c>
      <c r="B154" s="172" t="s">
        <v>227</v>
      </c>
      <c r="C154" s="176">
        <v>40</v>
      </c>
    </row>
    <row r="155" s="177" customFormat="1" ht="23" customHeight="1" spans="1:3">
      <c r="A155" s="172">
        <v>20604</v>
      </c>
      <c r="B155" s="175" t="s">
        <v>228</v>
      </c>
      <c r="C155" s="174">
        <v>104</v>
      </c>
    </row>
    <row r="156" s="177" customFormat="1" ht="23" customHeight="1" spans="1:3">
      <c r="A156" s="172">
        <v>2060499</v>
      </c>
      <c r="B156" s="172" t="s">
        <v>229</v>
      </c>
      <c r="C156" s="176">
        <v>104</v>
      </c>
    </row>
    <row r="157" s="177" customFormat="1" ht="23" customHeight="1" spans="1:3">
      <c r="A157" s="172">
        <v>20607</v>
      </c>
      <c r="B157" s="175" t="s">
        <v>230</v>
      </c>
      <c r="C157" s="174">
        <v>126</v>
      </c>
    </row>
    <row r="158" s="177" customFormat="1" ht="23" customHeight="1" spans="1:3">
      <c r="A158" s="172">
        <v>2060701</v>
      </c>
      <c r="B158" s="172" t="s">
        <v>231</v>
      </c>
      <c r="C158" s="176">
        <v>63</v>
      </c>
    </row>
    <row r="159" s="177" customFormat="1" ht="23" customHeight="1" spans="1:3">
      <c r="A159" s="172">
        <v>2060702</v>
      </c>
      <c r="B159" s="172" t="s">
        <v>232</v>
      </c>
      <c r="C159" s="176">
        <v>58</v>
      </c>
    </row>
    <row r="160" s="177" customFormat="1" ht="23" customHeight="1" spans="1:3">
      <c r="A160" s="172">
        <v>2060799</v>
      </c>
      <c r="B160" s="172" t="s">
        <v>233</v>
      </c>
      <c r="C160" s="176">
        <v>5</v>
      </c>
    </row>
    <row r="161" s="177" customFormat="1" ht="23" customHeight="1" spans="1:3">
      <c r="A161" s="172">
        <v>20699</v>
      </c>
      <c r="B161" s="175" t="s">
        <v>234</v>
      </c>
      <c r="C161" s="174">
        <v>4100</v>
      </c>
    </row>
    <row r="162" s="177" customFormat="1" ht="23" customHeight="1" spans="1:3">
      <c r="A162" s="172">
        <v>2069999</v>
      </c>
      <c r="B162" s="172" t="s">
        <v>235</v>
      </c>
      <c r="C162" s="176">
        <v>4100</v>
      </c>
    </row>
    <row r="163" s="177" customFormat="1" ht="23" customHeight="1" spans="1:3">
      <c r="A163" s="172">
        <v>207</v>
      </c>
      <c r="B163" s="175" t="s">
        <v>236</v>
      </c>
      <c r="C163" s="174">
        <v>2075</v>
      </c>
    </row>
    <row r="164" s="177" customFormat="1" ht="23" customHeight="1" spans="1:3">
      <c r="A164" s="172">
        <v>20701</v>
      </c>
      <c r="B164" s="175" t="s">
        <v>237</v>
      </c>
      <c r="C164" s="174">
        <v>955</v>
      </c>
    </row>
    <row r="165" s="177" customFormat="1" ht="23" customHeight="1" spans="1:3">
      <c r="A165" s="172">
        <v>2070101</v>
      </c>
      <c r="B165" s="172" t="s">
        <v>128</v>
      </c>
      <c r="C165" s="176">
        <v>133</v>
      </c>
    </row>
    <row r="166" s="177" customFormat="1" ht="23" customHeight="1" spans="1:3">
      <c r="A166" s="172">
        <v>2070104</v>
      </c>
      <c r="B166" s="172" t="s">
        <v>238</v>
      </c>
      <c r="C166" s="176">
        <v>135</v>
      </c>
    </row>
    <row r="167" s="177" customFormat="1" ht="23" customHeight="1" spans="1:3">
      <c r="A167" s="172">
        <v>2070105</v>
      </c>
      <c r="B167" s="172" t="s">
        <v>239</v>
      </c>
      <c r="C167" s="176">
        <v>25</v>
      </c>
    </row>
    <row r="168" s="177" customFormat="1" ht="23" customHeight="1" spans="1:3">
      <c r="A168" s="172">
        <v>2070108</v>
      </c>
      <c r="B168" s="172" t="s">
        <v>240</v>
      </c>
      <c r="C168" s="176">
        <v>23</v>
      </c>
    </row>
    <row r="169" s="177" customFormat="1" ht="23" customHeight="1" spans="1:3">
      <c r="A169" s="172">
        <v>2070109</v>
      </c>
      <c r="B169" s="172" t="s">
        <v>241</v>
      </c>
      <c r="C169" s="176">
        <v>232</v>
      </c>
    </row>
    <row r="170" s="177" customFormat="1" ht="23" customHeight="1" spans="1:3">
      <c r="A170" s="172">
        <v>2070111</v>
      </c>
      <c r="B170" s="172" t="s">
        <v>242</v>
      </c>
      <c r="C170" s="176">
        <v>11</v>
      </c>
    </row>
    <row r="171" s="177" customFormat="1" ht="23" customHeight="1" spans="1:3">
      <c r="A171" s="172">
        <v>2070112</v>
      </c>
      <c r="B171" s="172" t="s">
        <v>243</v>
      </c>
      <c r="C171" s="176">
        <v>97</v>
      </c>
    </row>
    <row r="172" s="177" customFormat="1" ht="23" customHeight="1" spans="1:3">
      <c r="A172" s="172">
        <v>2070114</v>
      </c>
      <c r="B172" s="172" t="s">
        <v>244</v>
      </c>
      <c r="C172" s="176">
        <v>44</v>
      </c>
    </row>
    <row r="173" s="177" customFormat="1" ht="23" customHeight="1" spans="1:3">
      <c r="A173" s="172">
        <v>2070199</v>
      </c>
      <c r="B173" s="172" t="s">
        <v>245</v>
      </c>
      <c r="C173" s="176">
        <v>255</v>
      </c>
    </row>
    <row r="174" s="177" customFormat="1" ht="23" customHeight="1" spans="1:3">
      <c r="A174" s="172">
        <v>20702</v>
      </c>
      <c r="B174" s="175" t="s">
        <v>246</v>
      </c>
      <c r="C174" s="174">
        <v>133</v>
      </c>
    </row>
    <row r="175" s="177" customFormat="1" ht="23" customHeight="1" spans="1:3">
      <c r="A175" s="172">
        <v>2070203</v>
      </c>
      <c r="B175" s="172" t="s">
        <v>140</v>
      </c>
      <c r="C175" s="176">
        <v>3</v>
      </c>
    </row>
    <row r="176" s="177" customFormat="1" ht="23" customHeight="1" spans="1:3">
      <c r="A176" s="172">
        <v>2070204</v>
      </c>
      <c r="B176" s="172" t="s">
        <v>247</v>
      </c>
      <c r="C176" s="176">
        <v>130</v>
      </c>
    </row>
    <row r="177" s="177" customFormat="1" ht="23" customHeight="1" spans="1:3">
      <c r="A177" s="172">
        <v>20703</v>
      </c>
      <c r="B177" s="175" t="s">
        <v>248</v>
      </c>
      <c r="C177" s="174">
        <v>900</v>
      </c>
    </row>
    <row r="178" s="177" customFormat="1" ht="23" customHeight="1" spans="1:3">
      <c r="A178" s="172">
        <v>2070308</v>
      </c>
      <c r="B178" s="172" t="s">
        <v>249</v>
      </c>
      <c r="C178" s="176">
        <v>900</v>
      </c>
    </row>
    <row r="179" s="177" customFormat="1" ht="23" customHeight="1" spans="1:3">
      <c r="A179" s="172">
        <v>20799</v>
      </c>
      <c r="B179" s="175" t="s">
        <v>250</v>
      </c>
      <c r="C179" s="176">
        <v>87</v>
      </c>
    </row>
    <row r="180" s="177" customFormat="1" ht="23" customHeight="1" spans="1:3">
      <c r="A180" s="172">
        <v>2079902</v>
      </c>
      <c r="B180" s="172" t="s">
        <v>251</v>
      </c>
      <c r="C180" s="176">
        <v>7</v>
      </c>
    </row>
    <row r="181" s="177" customFormat="1" ht="23" customHeight="1" spans="1:3">
      <c r="A181" s="172">
        <v>2079999</v>
      </c>
      <c r="B181" s="172" t="s">
        <v>252</v>
      </c>
      <c r="C181" s="176">
        <v>80</v>
      </c>
    </row>
    <row r="182" s="177" customFormat="1" ht="23" customHeight="1" spans="1:3">
      <c r="A182" s="172">
        <v>208</v>
      </c>
      <c r="B182" s="175" t="s">
        <v>253</v>
      </c>
      <c r="C182" s="176">
        <v>59875</v>
      </c>
    </row>
    <row r="183" s="177" customFormat="1" ht="23" customHeight="1" spans="1:3">
      <c r="A183" s="172">
        <v>20801</v>
      </c>
      <c r="B183" s="175" t="s">
        <v>254</v>
      </c>
      <c r="C183" s="176">
        <v>12259</v>
      </c>
    </row>
    <row r="184" s="177" customFormat="1" ht="23" customHeight="1" spans="1:3">
      <c r="A184" s="172">
        <v>2080101</v>
      </c>
      <c r="B184" s="172" t="s">
        <v>128</v>
      </c>
      <c r="C184" s="176">
        <v>267</v>
      </c>
    </row>
    <row r="185" s="177" customFormat="1" ht="23" customHeight="1" spans="1:3">
      <c r="A185" s="172">
        <v>2080104</v>
      </c>
      <c r="B185" s="172" t="s">
        <v>255</v>
      </c>
      <c r="C185" s="176">
        <v>8</v>
      </c>
    </row>
    <row r="186" s="177" customFormat="1" ht="23" customHeight="1" spans="1:3">
      <c r="A186" s="172">
        <v>2080105</v>
      </c>
      <c r="B186" s="172" t="s">
        <v>256</v>
      </c>
      <c r="C186" s="176">
        <v>61</v>
      </c>
    </row>
    <row r="187" s="177" customFormat="1" ht="23" customHeight="1" spans="1:3">
      <c r="A187" s="172">
        <v>2080106</v>
      </c>
      <c r="B187" s="172" t="s">
        <v>257</v>
      </c>
      <c r="C187" s="176">
        <v>17</v>
      </c>
    </row>
    <row r="188" s="177" customFormat="1" ht="23" customHeight="1" spans="1:3">
      <c r="A188" s="172">
        <v>2080109</v>
      </c>
      <c r="B188" s="172" t="s">
        <v>258</v>
      </c>
      <c r="C188" s="176">
        <v>11504</v>
      </c>
    </row>
    <row r="189" s="177" customFormat="1" ht="23" customHeight="1" spans="1:3">
      <c r="A189" s="172">
        <v>2080112</v>
      </c>
      <c r="B189" s="172" t="s">
        <v>259</v>
      </c>
      <c r="C189" s="176">
        <v>34</v>
      </c>
    </row>
    <row r="190" s="177" customFormat="1" ht="23" customHeight="1" spans="1:3">
      <c r="A190" s="172">
        <v>2080150</v>
      </c>
      <c r="B190" s="172" t="s">
        <v>137</v>
      </c>
      <c r="C190" s="176">
        <v>269</v>
      </c>
    </row>
    <row r="191" s="177" customFormat="1" ht="23" customHeight="1" spans="1:3">
      <c r="A191" s="172">
        <v>2080199</v>
      </c>
      <c r="B191" s="172" t="s">
        <v>260</v>
      </c>
      <c r="C191" s="176">
        <v>99</v>
      </c>
    </row>
    <row r="192" s="177" customFormat="1" ht="23" customHeight="1" spans="1:3">
      <c r="A192" s="172">
        <v>20802</v>
      </c>
      <c r="B192" s="175" t="s">
        <v>261</v>
      </c>
      <c r="C192" s="176">
        <v>752</v>
      </c>
    </row>
    <row r="193" s="177" customFormat="1" ht="23" customHeight="1" spans="1:3">
      <c r="A193" s="172">
        <v>2080201</v>
      </c>
      <c r="B193" s="172" t="s">
        <v>128</v>
      </c>
      <c r="C193" s="176">
        <v>250</v>
      </c>
    </row>
    <row r="194" s="177" customFormat="1" ht="23" customHeight="1" spans="1:3">
      <c r="A194" s="172">
        <v>2080207</v>
      </c>
      <c r="B194" s="172" t="s">
        <v>262</v>
      </c>
      <c r="C194" s="176">
        <v>23</v>
      </c>
    </row>
    <row r="195" s="177" customFormat="1" ht="23" customHeight="1" spans="1:3">
      <c r="A195" s="172">
        <v>2080299</v>
      </c>
      <c r="B195" s="172" t="s">
        <v>263</v>
      </c>
      <c r="C195" s="176">
        <v>479</v>
      </c>
    </row>
    <row r="196" s="177" customFormat="1" ht="23" customHeight="1" spans="1:3">
      <c r="A196" s="172">
        <v>20805</v>
      </c>
      <c r="B196" s="175" t="s">
        <v>264</v>
      </c>
      <c r="C196" s="176">
        <v>10443</v>
      </c>
    </row>
    <row r="197" s="177" customFormat="1" ht="23" customHeight="1" spans="1:3">
      <c r="A197" s="172">
        <v>2080501</v>
      </c>
      <c r="B197" s="172" t="s">
        <v>265</v>
      </c>
      <c r="C197" s="176">
        <v>7</v>
      </c>
    </row>
    <row r="198" s="177" customFormat="1" ht="23" customHeight="1" spans="1:3">
      <c r="A198" s="172">
        <v>2080502</v>
      </c>
      <c r="B198" s="172" t="s">
        <v>266</v>
      </c>
      <c r="C198" s="176">
        <v>424</v>
      </c>
    </row>
    <row r="199" s="177" customFormat="1" ht="23" customHeight="1" spans="1:3">
      <c r="A199" s="172">
        <v>2080507</v>
      </c>
      <c r="B199" s="172" t="s">
        <v>267</v>
      </c>
      <c r="C199" s="176">
        <v>10012</v>
      </c>
    </row>
    <row r="200" s="177" customFormat="1" ht="23" customHeight="1" spans="1:3">
      <c r="A200" s="172">
        <v>20806</v>
      </c>
      <c r="B200" s="175" t="s">
        <v>268</v>
      </c>
      <c r="C200" s="176">
        <v>1383</v>
      </c>
    </row>
    <row r="201" s="177" customFormat="1" ht="23" customHeight="1" spans="1:3">
      <c r="A201" s="172">
        <v>2080601</v>
      </c>
      <c r="B201" s="172" t="s">
        <v>269</v>
      </c>
      <c r="C201" s="176">
        <v>1383</v>
      </c>
    </row>
    <row r="202" s="177" customFormat="1" ht="23" customHeight="1" spans="1:3">
      <c r="A202" s="172">
        <v>20807</v>
      </c>
      <c r="B202" s="175" t="s">
        <v>270</v>
      </c>
      <c r="C202" s="176">
        <v>1945</v>
      </c>
    </row>
    <row r="203" s="177" customFormat="1" ht="23" customHeight="1" spans="1:3">
      <c r="A203" s="172">
        <v>2080705</v>
      </c>
      <c r="B203" s="172" t="s">
        <v>271</v>
      </c>
      <c r="C203" s="176">
        <v>475</v>
      </c>
    </row>
    <row r="204" s="177" customFormat="1" ht="23" customHeight="1" spans="1:3">
      <c r="A204" s="172">
        <v>2080711</v>
      </c>
      <c r="B204" s="172" t="s">
        <v>272</v>
      </c>
      <c r="C204" s="176">
        <v>74</v>
      </c>
    </row>
    <row r="205" s="177" customFormat="1" ht="23" customHeight="1" spans="1:3">
      <c r="A205" s="172">
        <v>2080799</v>
      </c>
      <c r="B205" s="172" t="s">
        <v>273</v>
      </c>
      <c r="C205" s="176">
        <v>1396</v>
      </c>
    </row>
    <row r="206" s="177" customFormat="1" ht="23" customHeight="1" spans="1:3">
      <c r="A206" s="172">
        <v>20808</v>
      </c>
      <c r="B206" s="175" t="s">
        <v>274</v>
      </c>
      <c r="C206" s="176">
        <v>6941</v>
      </c>
    </row>
    <row r="207" s="177" customFormat="1" ht="23" customHeight="1" spans="1:3">
      <c r="A207" s="172">
        <v>2080801</v>
      </c>
      <c r="B207" s="172" t="s">
        <v>275</v>
      </c>
      <c r="C207" s="176">
        <v>1145</v>
      </c>
    </row>
    <row r="208" s="177" customFormat="1" ht="23" customHeight="1" spans="1:3">
      <c r="A208" s="172">
        <v>2080805</v>
      </c>
      <c r="B208" s="172" t="s">
        <v>276</v>
      </c>
      <c r="C208" s="176">
        <v>1176</v>
      </c>
    </row>
    <row r="209" s="177" customFormat="1" ht="23" customHeight="1" spans="1:3">
      <c r="A209" s="172">
        <v>2080899</v>
      </c>
      <c r="B209" s="172" t="s">
        <v>277</v>
      </c>
      <c r="C209" s="176">
        <v>4620</v>
      </c>
    </row>
    <row r="210" s="177" customFormat="1" ht="23" customHeight="1" spans="1:3">
      <c r="A210" s="172">
        <v>20809</v>
      </c>
      <c r="B210" s="175" t="s">
        <v>278</v>
      </c>
      <c r="C210" s="176">
        <v>3574</v>
      </c>
    </row>
    <row r="211" s="177" customFormat="1" ht="23" customHeight="1" spans="1:3">
      <c r="A211" s="172">
        <v>2080901</v>
      </c>
      <c r="B211" s="172" t="s">
        <v>279</v>
      </c>
      <c r="C211" s="176">
        <v>1132</v>
      </c>
    </row>
    <row r="212" s="177" customFormat="1" ht="23" customHeight="1" spans="1:3">
      <c r="A212" s="172">
        <v>2080903</v>
      </c>
      <c r="B212" s="172" t="s">
        <v>280</v>
      </c>
      <c r="C212" s="176">
        <v>1006</v>
      </c>
    </row>
    <row r="213" s="177" customFormat="1" ht="23" customHeight="1" spans="1:3">
      <c r="A213" s="172">
        <v>2080904</v>
      </c>
      <c r="B213" s="172" t="s">
        <v>281</v>
      </c>
      <c r="C213" s="176">
        <v>46</v>
      </c>
    </row>
    <row r="214" s="177" customFormat="1" ht="23" customHeight="1" spans="1:3">
      <c r="A214" s="172">
        <v>2080905</v>
      </c>
      <c r="B214" s="172" t="s">
        <v>282</v>
      </c>
      <c r="C214" s="176">
        <v>963</v>
      </c>
    </row>
    <row r="215" s="177" customFormat="1" ht="23" customHeight="1" spans="1:3">
      <c r="A215" s="172">
        <v>2080999</v>
      </c>
      <c r="B215" s="172" t="s">
        <v>283</v>
      </c>
      <c r="C215" s="176">
        <v>427</v>
      </c>
    </row>
    <row r="216" s="177" customFormat="1" ht="23" customHeight="1" spans="1:3">
      <c r="A216" s="172">
        <v>20810</v>
      </c>
      <c r="B216" s="175" t="s">
        <v>284</v>
      </c>
      <c r="C216" s="176">
        <v>1488</v>
      </c>
    </row>
    <row r="217" s="177" customFormat="1" ht="23" customHeight="1" spans="1:3">
      <c r="A217" s="172">
        <v>2081002</v>
      </c>
      <c r="B217" s="172" t="s">
        <v>285</v>
      </c>
      <c r="C217" s="176">
        <v>929</v>
      </c>
    </row>
    <row r="218" s="177" customFormat="1" ht="23" customHeight="1" spans="1:3">
      <c r="A218" s="172">
        <v>2081004</v>
      </c>
      <c r="B218" s="172" t="s">
        <v>286</v>
      </c>
      <c r="C218" s="176">
        <v>120</v>
      </c>
    </row>
    <row r="219" s="177" customFormat="1" ht="23" customHeight="1" spans="1:3">
      <c r="A219" s="172">
        <v>2081099</v>
      </c>
      <c r="B219" s="172" t="s">
        <v>287</v>
      </c>
      <c r="C219" s="176">
        <v>439</v>
      </c>
    </row>
    <row r="220" s="177" customFormat="1" ht="23" customHeight="1" spans="1:3">
      <c r="A220" s="172">
        <v>20811</v>
      </c>
      <c r="B220" s="175" t="s">
        <v>288</v>
      </c>
      <c r="C220" s="176">
        <v>1152</v>
      </c>
    </row>
    <row r="221" s="177" customFormat="1" ht="23" customHeight="1" spans="1:3">
      <c r="A221" s="172">
        <v>2081101</v>
      </c>
      <c r="B221" s="172" t="s">
        <v>128</v>
      </c>
      <c r="C221" s="176">
        <v>107</v>
      </c>
    </row>
    <row r="222" s="177" customFormat="1" ht="23" customHeight="1" spans="1:3">
      <c r="A222" s="172">
        <v>2081104</v>
      </c>
      <c r="B222" s="172" t="s">
        <v>289</v>
      </c>
      <c r="C222" s="176">
        <v>42</v>
      </c>
    </row>
    <row r="223" s="177" customFormat="1" ht="23" customHeight="1" spans="1:3">
      <c r="A223" s="172">
        <v>2081105</v>
      </c>
      <c r="B223" s="172" t="s">
        <v>290</v>
      </c>
      <c r="C223" s="176">
        <v>1</v>
      </c>
    </row>
    <row r="224" s="177" customFormat="1" ht="23" customHeight="1" spans="1:3">
      <c r="A224" s="172">
        <v>2081107</v>
      </c>
      <c r="B224" s="172" t="s">
        <v>291</v>
      </c>
      <c r="C224" s="176">
        <v>775</v>
      </c>
    </row>
    <row r="225" s="177" customFormat="1" ht="23" customHeight="1" spans="1:3">
      <c r="A225" s="172">
        <v>2081199</v>
      </c>
      <c r="B225" s="172" t="s">
        <v>292</v>
      </c>
      <c r="C225" s="176">
        <v>227</v>
      </c>
    </row>
    <row r="226" s="177" customFormat="1" ht="23" customHeight="1" spans="1:3">
      <c r="A226" s="172">
        <v>20816</v>
      </c>
      <c r="B226" s="175" t="s">
        <v>293</v>
      </c>
      <c r="C226" s="176">
        <v>88</v>
      </c>
    </row>
    <row r="227" s="177" customFormat="1" ht="23" customHeight="1" spans="1:3">
      <c r="A227" s="172">
        <v>2081601</v>
      </c>
      <c r="B227" s="172" t="s">
        <v>128</v>
      </c>
      <c r="C227" s="176">
        <v>88</v>
      </c>
    </row>
    <row r="228" s="177" customFormat="1" ht="23" customHeight="1" spans="1:3">
      <c r="A228" s="172">
        <v>20819</v>
      </c>
      <c r="B228" s="175" t="s">
        <v>294</v>
      </c>
      <c r="C228" s="176">
        <v>9207</v>
      </c>
    </row>
    <row r="229" s="177" customFormat="1" ht="23" customHeight="1" spans="1:3">
      <c r="A229" s="172">
        <v>2081901</v>
      </c>
      <c r="B229" s="172" t="s">
        <v>295</v>
      </c>
      <c r="C229" s="176">
        <v>5118</v>
      </c>
    </row>
    <row r="230" s="177" customFormat="1" ht="23" customHeight="1" spans="1:3">
      <c r="A230" s="172">
        <v>2081902</v>
      </c>
      <c r="B230" s="172" t="s">
        <v>296</v>
      </c>
      <c r="C230" s="176">
        <v>4089</v>
      </c>
    </row>
    <row r="231" s="177" customFormat="1" ht="23" customHeight="1" spans="1:3">
      <c r="A231" s="172">
        <v>20820</v>
      </c>
      <c r="B231" s="175" t="s">
        <v>297</v>
      </c>
      <c r="C231" s="176">
        <v>59</v>
      </c>
    </row>
    <row r="232" s="177" customFormat="1" ht="23" customHeight="1" spans="1:3">
      <c r="A232" s="172">
        <v>2082001</v>
      </c>
      <c r="B232" s="172" t="s">
        <v>298</v>
      </c>
      <c r="C232" s="176">
        <v>39</v>
      </c>
    </row>
    <row r="233" s="177" customFormat="1" ht="23" customHeight="1" spans="1:3">
      <c r="A233" s="172">
        <v>2082002</v>
      </c>
      <c r="B233" s="172" t="s">
        <v>299</v>
      </c>
      <c r="C233" s="176">
        <v>20</v>
      </c>
    </row>
    <row r="234" s="177" customFormat="1" ht="23" customHeight="1" spans="1:3">
      <c r="A234" s="172">
        <v>20821</v>
      </c>
      <c r="B234" s="175" t="s">
        <v>300</v>
      </c>
      <c r="C234" s="176">
        <v>1218</v>
      </c>
    </row>
    <row r="235" s="177" customFormat="1" ht="23" customHeight="1" spans="1:3">
      <c r="A235" s="172">
        <v>2082102</v>
      </c>
      <c r="B235" s="172" t="s">
        <v>301</v>
      </c>
      <c r="C235" s="176">
        <v>1218</v>
      </c>
    </row>
    <row r="236" s="177" customFormat="1" ht="23" customHeight="1" spans="1:3">
      <c r="A236" s="172">
        <v>20825</v>
      </c>
      <c r="B236" s="175" t="s">
        <v>302</v>
      </c>
      <c r="C236" s="176">
        <v>511</v>
      </c>
    </row>
    <row r="237" s="177" customFormat="1" ht="23" customHeight="1" spans="1:3">
      <c r="A237" s="172">
        <v>2082501</v>
      </c>
      <c r="B237" s="172" t="s">
        <v>303</v>
      </c>
      <c r="C237" s="176">
        <v>511</v>
      </c>
    </row>
    <row r="238" s="177" customFormat="1" ht="23" customHeight="1" spans="1:3">
      <c r="A238" s="172">
        <v>20826</v>
      </c>
      <c r="B238" s="175" t="s">
        <v>304</v>
      </c>
      <c r="C238" s="176">
        <v>3757</v>
      </c>
    </row>
    <row r="239" s="177" customFormat="1" ht="23" customHeight="1" spans="1:3">
      <c r="A239" s="172">
        <v>2082602</v>
      </c>
      <c r="B239" s="172" t="s">
        <v>305</v>
      </c>
      <c r="C239" s="176">
        <v>3757</v>
      </c>
    </row>
    <row r="240" s="177" customFormat="1" ht="23" customHeight="1" spans="1:3">
      <c r="A240" s="172">
        <v>20828</v>
      </c>
      <c r="B240" s="175" t="s">
        <v>306</v>
      </c>
      <c r="C240" s="176">
        <v>48</v>
      </c>
    </row>
    <row r="241" s="177" customFormat="1" ht="23" customHeight="1" spans="1:3">
      <c r="A241" s="172">
        <v>2082801</v>
      </c>
      <c r="B241" s="172" t="s">
        <v>128</v>
      </c>
      <c r="C241" s="176">
        <v>19</v>
      </c>
    </row>
    <row r="242" s="177" customFormat="1" ht="23" customHeight="1" spans="1:3">
      <c r="A242" s="172">
        <v>2082850</v>
      </c>
      <c r="B242" s="172" t="s">
        <v>137</v>
      </c>
      <c r="C242" s="176">
        <v>29</v>
      </c>
    </row>
    <row r="243" s="177" customFormat="1" ht="23" customHeight="1" spans="1:3">
      <c r="A243" s="172">
        <v>20899</v>
      </c>
      <c r="B243" s="175" t="s">
        <v>307</v>
      </c>
      <c r="C243" s="176">
        <v>5050</v>
      </c>
    </row>
    <row r="244" s="177" customFormat="1" ht="23" customHeight="1" spans="1:3">
      <c r="A244" s="172">
        <v>2089999</v>
      </c>
      <c r="B244" s="172" t="s">
        <v>308</v>
      </c>
      <c r="C244" s="176">
        <v>5050</v>
      </c>
    </row>
    <row r="245" s="177" customFormat="1" ht="23" customHeight="1" spans="1:3">
      <c r="A245" s="172">
        <v>210</v>
      </c>
      <c r="B245" s="175" t="s">
        <v>81</v>
      </c>
      <c r="C245" s="176">
        <v>41743</v>
      </c>
    </row>
    <row r="246" s="177" customFormat="1" ht="23" customHeight="1" spans="1:3">
      <c r="A246" s="172">
        <v>21001</v>
      </c>
      <c r="B246" s="175" t="s">
        <v>309</v>
      </c>
      <c r="C246" s="176">
        <v>351</v>
      </c>
    </row>
    <row r="247" s="177" customFormat="1" ht="23" customHeight="1" spans="1:3">
      <c r="A247" s="172">
        <v>2100102</v>
      </c>
      <c r="B247" s="172" t="s">
        <v>129</v>
      </c>
      <c r="C247" s="176">
        <v>304</v>
      </c>
    </row>
    <row r="248" s="177" customFormat="1" ht="23" customHeight="1" spans="1:3">
      <c r="A248" s="172">
        <v>2100199</v>
      </c>
      <c r="B248" s="172" t="s">
        <v>310</v>
      </c>
      <c r="C248" s="176">
        <v>47</v>
      </c>
    </row>
    <row r="249" s="177" customFormat="1" ht="23" customHeight="1" spans="1:3">
      <c r="A249" s="172">
        <v>21002</v>
      </c>
      <c r="B249" s="175" t="s">
        <v>311</v>
      </c>
      <c r="C249" s="176">
        <v>1828</v>
      </c>
    </row>
    <row r="250" s="177" customFormat="1" ht="23" customHeight="1" spans="1:3">
      <c r="A250" s="172">
        <v>2100201</v>
      </c>
      <c r="B250" s="172" t="s">
        <v>312</v>
      </c>
      <c r="C250" s="176">
        <v>650</v>
      </c>
    </row>
    <row r="251" s="177" customFormat="1" ht="23" customHeight="1" spans="1:3">
      <c r="A251" s="172">
        <v>2100202</v>
      </c>
      <c r="B251" s="172" t="s">
        <v>313</v>
      </c>
      <c r="C251" s="176">
        <v>182</v>
      </c>
    </row>
    <row r="252" s="177" customFormat="1" ht="23" customHeight="1" spans="1:3">
      <c r="A252" s="172">
        <v>2100205</v>
      </c>
      <c r="B252" s="172" t="s">
        <v>314</v>
      </c>
      <c r="C252" s="176">
        <v>133</v>
      </c>
    </row>
    <row r="253" s="177" customFormat="1" ht="23" customHeight="1" spans="1:3">
      <c r="A253" s="172">
        <v>2100206</v>
      </c>
      <c r="B253" s="172" t="s">
        <v>315</v>
      </c>
      <c r="C253" s="176">
        <v>604</v>
      </c>
    </row>
    <row r="254" s="177" customFormat="1" ht="23" customHeight="1" spans="1:3">
      <c r="A254" s="172">
        <v>2100208</v>
      </c>
      <c r="B254" s="172" t="s">
        <v>316</v>
      </c>
      <c r="C254" s="176">
        <v>162</v>
      </c>
    </row>
    <row r="255" s="177" customFormat="1" ht="23" customHeight="1" spans="1:3">
      <c r="A255" s="172">
        <v>2100299</v>
      </c>
      <c r="B255" s="172" t="s">
        <v>317</v>
      </c>
      <c r="C255" s="176">
        <v>97</v>
      </c>
    </row>
    <row r="256" s="177" customFormat="1" ht="23" customHeight="1" spans="1:3">
      <c r="A256" s="172">
        <v>21003</v>
      </c>
      <c r="B256" s="175" t="s">
        <v>318</v>
      </c>
      <c r="C256" s="176">
        <v>347</v>
      </c>
    </row>
    <row r="257" s="177" customFormat="1" ht="23" customHeight="1" spans="1:3">
      <c r="A257" s="172">
        <v>2100399</v>
      </c>
      <c r="B257" s="172" t="s">
        <v>319</v>
      </c>
      <c r="C257" s="176">
        <v>347</v>
      </c>
    </row>
    <row r="258" s="177" customFormat="1" ht="23" customHeight="1" spans="1:3">
      <c r="A258" s="172">
        <v>21004</v>
      </c>
      <c r="B258" s="175" t="s">
        <v>320</v>
      </c>
      <c r="C258" s="176">
        <v>12075</v>
      </c>
    </row>
    <row r="259" s="177" customFormat="1" ht="23" customHeight="1" spans="1:3">
      <c r="A259" s="172">
        <v>2100401</v>
      </c>
      <c r="B259" s="172" t="s">
        <v>321</v>
      </c>
      <c r="C259" s="176">
        <v>585</v>
      </c>
    </row>
    <row r="260" s="177" customFormat="1" ht="23" customHeight="1" spans="1:3">
      <c r="A260" s="172">
        <v>2100402</v>
      </c>
      <c r="B260" s="172" t="s">
        <v>322</v>
      </c>
      <c r="C260" s="176">
        <v>284</v>
      </c>
    </row>
    <row r="261" s="177" customFormat="1" ht="23" customHeight="1" spans="1:3">
      <c r="A261" s="172">
        <v>2100407</v>
      </c>
      <c r="B261" s="172" t="s">
        <v>323</v>
      </c>
      <c r="C261" s="176">
        <v>43</v>
      </c>
    </row>
    <row r="262" s="177" customFormat="1" ht="23" customHeight="1" spans="1:3">
      <c r="A262" s="172">
        <v>2100408</v>
      </c>
      <c r="B262" s="172" t="s">
        <v>324</v>
      </c>
      <c r="C262" s="176">
        <v>8764</v>
      </c>
    </row>
    <row r="263" s="177" customFormat="1" ht="23" customHeight="1" spans="1:3">
      <c r="A263" s="172">
        <v>2100409</v>
      </c>
      <c r="B263" s="172" t="s">
        <v>325</v>
      </c>
      <c r="C263" s="176">
        <v>113</v>
      </c>
    </row>
    <row r="264" s="177" customFormat="1" ht="23" customHeight="1" spans="1:3">
      <c r="A264" s="172">
        <v>2100499</v>
      </c>
      <c r="B264" s="172" t="s">
        <v>326</v>
      </c>
      <c r="C264" s="176">
        <v>2286</v>
      </c>
    </row>
    <row r="265" s="177" customFormat="1" ht="23" customHeight="1" spans="1:3">
      <c r="A265" s="172">
        <v>21007</v>
      </c>
      <c r="B265" s="175" t="s">
        <v>327</v>
      </c>
      <c r="C265" s="176">
        <v>12198</v>
      </c>
    </row>
    <row r="266" s="177" customFormat="1" ht="23" customHeight="1" spans="1:3">
      <c r="A266" s="172">
        <v>2100717</v>
      </c>
      <c r="B266" s="172" t="s">
        <v>328</v>
      </c>
      <c r="C266" s="176">
        <v>6609</v>
      </c>
    </row>
    <row r="267" s="177" customFormat="1" ht="23" customHeight="1" spans="1:3">
      <c r="A267" s="172">
        <v>2100799</v>
      </c>
      <c r="B267" s="172" t="s">
        <v>329</v>
      </c>
      <c r="C267" s="176">
        <v>5589</v>
      </c>
    </row>
    <row r="268" s="177" customFormat="1" ht="23" customHeight="1" spans="1:3">
      <c r="A268" s="172">
        <v>21011</v>
      </c>
      <c r="B268" s="175" t="s">
        <v>330</v>
      </c>
      <c r="C268" s="176">
        <v>4070</v>
      </c>
    </row>
    <row r="269" s="177" customFormat="1" ht="23" customHeight="1" spans="1:3">
      <c r="A269" s="172">
        <v>2101101</v>
      </c>
      <c r="B269" s="172" t="s">
        <v>331</v>
      </c>
      <c r="C269" s="176">
        <v>1019</v>
      </c>
    </row>
    <row r="270" s="177" customFormat="1" ht="23" customHeight="1" spans="1:3">
      <c r="A270" s="172">
        <v>2101102</v>
      </c>
      <c r="B270" s="172" t="s">
        <v>332</v>
      </c>
      <c r="C270" s="176">
        <v>3051</v>
      </c>
    </row>
    <row r="271" s="177" customFormat="1" ht="23" customHeight="1" spans="1:3">
      <c r="A271" s="172">
        <v>21012</v>
      </c>
      <c r="B271" s="175" t="s">
        <v>333</v>
      </c>
      <c r="C271" s="176">
        <v>9716</v>
      </c>
    </row>
    <row r="272" s="177" customFormat="1" ht="23" customHeight="1" spans="1:3">
      <c r="A272" s="172">
        <v>2101202</v>
      </c>
      <c r="B272" s="172" t="s">
        <v>334</v>
      </c>
      <c r="C272" s="176">
        <v>9716</v>
      </c>
    </row>
    <row r="273" s="177" customFormat="1" ht="23" customHeight="1" spans="1:3">
      <c r="A273" s="172">
        <v>21013</v>
      </c>
      <c r="B273" s="175" t="s">
        <v>335</v>
      </c>
      <c r="C273" s="176">
        <v>248</v>
      </c>
    </row>
    <row r="274" s="177" customFormat="1" ht="23" customHeight="1" spans="1:3">
      <c r="A274" s="172">
        <v>2101301</v>
      </c>
      <c r="B274" s="172" t="s">
        <v>336</v>
      </c>
      <c r="C274" s="176">
        <v>242</v>
      </c>
    </row>
    <row r="275" s="177" customFormat="1" ht="23" customHeight="1" spans="1:3">
      <c r="A275" s="172">
        <v>2101399</v>
      </c>
      <c r="B275" s="172" t="s">
        <v>337</v>
      </c>
      <c r="C275" s="176">
        <v>6</v>
      </c>
    </row>
    <row r="276" s="177" customFormat="1" ht="23" customHeight="1" spans="1:3">
      <c r="A276" s="172">
        <v>21014</v>
      </c>
      <c r="B276" s="175" t="s">
        <v>338</v>
      </c>
      <c r="C276" s="176">
        <v>86</v>
      </c>
    </row>
    <row r="277" s="177" customFormat="1" ht="23" customHeight="1" spans="1:3">
      <c r="A277" s="172">
        <v>2101401</v>
      </c>
      <c r="B277" s="172" t="s">
        <v>339</v>
      </c>
      <c r="C277" s="176">
        <v>69</v>
      </c>
    </row>
    <row r="278" s="177" customFormat="1" ht="23" customHeight="1" spans="1:3">
      <c r="A278" s="172">
        <v>2101499</v>
      </c>
      <c r="B278" s="172" t="s">
        <v>340</v>
      </c>
      <c r="C278" s="176">
        <v>17</v>
      </c>
    </row>
    <row r="279" s="177" customFormat="1" ht="23" customHeight="1" spans="1:3">
      <c r="A279" s="172">
        <v>21015</v>
      </c>
      <c r="B279" s="175" t="s">
        <v>341</v>
      </c>
      <c r="C279" s="176">
        <v>714</v>
      </c>
    </row>
    <row r="280" s="177" customFormat="1" ht="23" customHeight="1" spans="1:3">
      <c r="A280" s="172">
        <v>2101501</v>
      </c>
      <c r="B280" s="172" t="s">
        <v>128</v>
      </c>
      <c r="C280" s="176">
        <v>160</v>
      </c>
    </row>
    <row r="281" s="177" customFormat="1" ht="23" customHeight="1" spans="1:3">
      <c r="A281" s="172">
        <v>2101506</v>
      </c>
      <c r="B281" s="172" t="s">
        <v>342</v>
      </c>
      <c r="C281" s="176">
        <v>79</v>
      </c>
    </row>
    <row r="282" s="177" customFormat="1" ht="23" customHeight="1" spans="1:3">
      <c r="A282" s="172">
        <v>2101550</v>
      </c>
      <c r="B282" s="172" t="s">
        <v>137</v>
      </c>
      <c r="C282" s="176">
        <v>428</v>
      </c>
    </row>
    <row r="283" s="177" customFormat="1" ht="23" customHeight="1" spans="1:3">
      <c r="A283" s="172">
        <v>2101599</v>
      </c>
      <c r="B283" s="172" t="s">
        <v>343</v>
      </c>
      <c r="C283" s="176">
        <v>47</v>
      </c>
    </row>
    <row r="284" s="177" customFormat="1" ht="23" customHeight="1" spans="1:3">
      <c r="A284" s="172">
        <v>21016</v>
      </c>
      <c r="B284" s="175" t="s">
        <v>344</v>
      </c>
      <c r="C284" s="176">
        <v>33</v>
      </c>
    </row>
    <row r="285" s="177" customFormat="1" ht="23" customHeight="1" spans="1:3">
      <c r="A285" s="172">
        <v>2101601</v>
      </c>
      <c r="B285" s="172" t="s">
        <v>345</v>
      </c>
      <c r="C285" s="176">
        <v>33</v>
      </c>
    </row>
    <row r="286" s="177" customFormat="1" ht="23" customHeight="1" spans="1:3">
      <c r="A286" s="172">
        <v>21099</v>
      </c>
      <c r="B286" s="175" t="s">
        <v>346</v>
      </c>
      <c r="C286" s="176">
        <v>77</v>
      </c>
    </row>
    <row r="287" s="177" customFormat="1" ht="23" customHeight="1" spans="1:3">
      <c r="A287" s="172">
        <v>2109999</v>
      </c>
      <c r="B287" s="172" t="s">
        <v>347</v>
      </c>
      <c r="C287" s="176">
        <v>77</v>
      </c>
    </row>
    <row r="288" s="177" customFormat="1" ht="23" customHeight="1" spans="1:3">
      <c r="A288" s="172">
        <v>211</v>
      </c>
      <c r="B288" s="175" t="s">
        <v>83</v>
      </c>
      <c r="C288" s="176">
        <v>3723</v>
      </c>
    </row>
    <row r="289" s="177" customFormat="1" ht="23" customHeight="1" spans="1:3">
      <c r="A289" s="172">
        <v>21101</v>
      </c>
      <c r="B289" s="175" t="s">
        <v>348</v>
      </c>
      <c r="C289" s="176">
        <v>105</v>
      </c>
    </row>
    <row r="290" s="177" customFormat="1" ht="23" customHeight="1" spans="1:3">
      <c r="A290" s="172">
        <v>2110101</v>
      </c>
      <c r="B290" s="172" t="s">
        <v>128</v>
      </c>
      <c r="C290" s="176">
        <v>3</v>
      </c>
    </row>
    <row r="291" s="177" customFormat="1" ht="23" customHeight="1" spans="1:3">
      <c r="A291" s="172">
        <v>2110102</v>
      </c>
      <c r="B291" s="172" t="s">
        <v>129</v>
      </c>
      <c r="C291" s="176">
        <v>10</v>
      </c>
    </row>
    <row r="292" s="177" customFormat="1" ht="23" customHeight="1" spans="1:3">
      <c r="A292" s="172">
        <v>2110103</v>
      </c>
      <c r="B292" s="172" t="s">
        <v>140</v>
      </c>
      <c r="C292" s="176">
        <v>66</v>
      </c>
    </row>
    <row r="293" s="177" customFormat="1" ht="23" customHeight="1" spans="1:3">
      <c r="A293" s="172">
        <v>2110199</v>
      </c>
      <c r="B293" s="172" t="s">
        <v>349</v>
      </c>
      <c r="C293" s="176">
        <v>26</v>
      </c>
    </row>
    <row r="294" s="177" customFormat="1" ht="23" customHeight="1" spans="1:3">
      <c r="A294" s="172">
        <v>21102</v>
      </c>
      <c r="B294" s="175" t="s">
        <v>350</v>
      </c>
      <c r="C294" s="176">
        <v>1</v>
      </c>
    </row>
    <row r="295" s="177" customFormat="1" ht="23" customHeight="1" spans="1:3">
      <c r="A295" s="172">
        <v>2110299</v>
      </c>
      <c r="B295" s="172" t="s">
        <v>351</v>
      </c>
      <c r="C295" s="176">
        <v>1</v>
      </c>
    </row>
    <row r="296" s="177" customFormat="1" ht="23" customHeight="1" spans="1:3">
      <c r="A296" s="172">
        <v>21103</v>
      </c>
      <c r="B296" s="175" t="s">
        <v>352</v>
      </c>
      <c r="C296" s="176">
        <v>3192</v>
      </c>
    </row>
    <row r="297" s="177" customFormat="1" ht="23" customHeight="1" spans="1:3">
      <c r="A297" s="172">
        <v>2110301</v>
      </c>
      <c r="B297" s="172" t="s">
        <v>353</v>
      </c>
      <c r="C297" s="176">
        <v>965</v>
      </c>
    </row>
    <row r="298" s="177" customFormat="1" ht="23" customHeight="1" spans="1:3">
      <c r="A298" s="172">
        <v>2110302</v>
      </c>
      <c r="B298" s="172" t="s">
        <v>354</v>
      </c>
      <c r="C298" s="176">
        <v>240</v>
      </c>
    </row>
    <row r="299" s="177" customFormat="1" ht="23" customHeight="1" spans="1:3">
      <c r="A299" s="172">
        <v>2110307</v>
      </c>
      <c r="B299" s="172" t="s">
        <v>355</v>
      </c>
      <c r="C299" s="176">
        <v>360</v>
      </c>
    </row>
    <row r="300" s="177" customFormat="1" ht="23" customHeight="1" spans="1:3">
      <c r="A300" s="172">
        <v>2110399</v>
      </c>
      <c r="B300" s="172" t="s">
        <v>356</v>
      </c>
      <c r="C300" s="176">
        <v>1627</v>
      </c>
    </row>
    <row r="301" s="177" customFormat="1" ht="23" customHeight="1" spans="1:3">
      <c r="A301" s="172">
        <v>21104</v>
      </c>
      <c r="B301" s="175" t="s">
        <v>357</v>
      </c>
      <c r="C301" s="176">
        <v>280</v>
      </c>
    </row>
    <row r="302" s="177" customFormat="1" ht="23" customHeight="1" spans="1:3">
      <c r="A302" s="172">
        <v>2110401</v>
      </c>
      <c r="B302" s="172" t="s">
        <v>358</v>
      </c>
      <c r="C302" s="176">
        <v>260</v>
      </c>
    </row>
    <row r="303" s="177" customFormat="1" ht="23" customHeight="1" spans="1:3">
      <c r="A303" s="172">
        <v>2110499</v>
      </c>
      <c r="B303" s="172" t="s">
        <v>359</v>
      </c>
      <c r="C303" s="176">
        <v>20</v>
      </c>
    </row>
    <row r="304" s="177" customFormat="1" ht="23" customHeight="1" spans="1:3">
      <c r="A304" s="172">
        <v>21105</v>
      </c>
      <c r="B304" s="175" t="s">
        <v>360</v>
      </c>
      <c r="C304" s="176">
        <v>115</v>
      </c>
    </row>
    <row r="305" s="177" customFormat="1" ht="23" customHeight="1" spans="1:3">
      <c r="A305" s="172">
        <v>2110501</v>
      </c>
      <c r="B305" s="172" t="s">
        <v>361</v>
      </c>
      <c r="C305" s="176">
        <v>29</v>
      </c>
    </row>
    <row r="306" s="177" customFormat="1" ht="23" customHeight="1" spans="1:3">
      <c r="A306" s="172">
        <v>2110599</v>
      </c>
      <c r="B306" s="172" t="s">
        <v>362</v>
      </c>
      <c r="C306" s="176">
        <v>86</v>
      </c>
    </row>
    <row r="307" s="177" customFormat="1" ht="23" customHeight="1" spans="1:3">
      <c r="A307" s="172">
        <v>21199</v>
      </c>
      <c r="B307" s="175" t="s">
        <v>363</v>
      </c>
      <c r="C307" s="176">
        <v>30</v>
      </c>
    </row>
    <row r="308" s="177" customFormat="1" ht="23" customHeight="1" spans="1:3">
      <c r="A308" s="172">
        <v>2119999</v>
      </c>
      <c r="B308" s="172" t="s">
        <v>364</v>
      </c>
      <c r="C308" s="176">
        <v>30</v>
      </c>
    </row>
    <row r="309" s="177" customFormat="1" ht="23" customHeight="1" spans="1:3">
      <c r="A309" s="172">
        <v>212</v>
      </c>
      <c r="B309" s="175" t="s">
        <v>85</v>
      </c>
      <c r="C309" s="176">
        <v>43375</v>
      </c>
    </row>
    <row r="310" s="177" customFormat="1" ht="23" customHeight="1" spans="1:3">
      <c r="A310" s="172">
        <v>21201</v>
      </c>
      <c r="B310" s="175" t="s">
        <v>365</v>
      </c>
      <c r="C310" s="176">
        <v>16930</v>
      </c>
    </row>
    <row r="311" s="177" customFormat="1" ht="23" customHeight="1" spans="1:3">
      <c r="A311" s="172">
        <v>2120101</v>
      </c>
      <c r="B311" s="172" t="s">
        <v>128</v>
      </c>
      <c r="C311" s="176">
        <v>1389</v>
      </c>
    </row>
    <row r="312" s="177" customFormat="1" ht="23" customHeight="1" spans="1:3">
      <c r="A312" s="172">
        <v>2120102</v>
      </c>
      <c r="B312" s="172" t="s">
        <v>129</v>
      </c>
      <c r="C312" s="176">
        <v>3764</v>
      </c>
    </row>
    <row r="313" s="177" customFormat="1" ht="23" customHeight="1" spans="1:3">
      <c r="A313" s="172">
        <v>2120104</v>
      </c>
      <c r="B313" s="172" t="s">
        <v>366</v>
      </c>
      <c r="C313" s="176">
        <v>90</v>
      </c>
    </row>
    <row r="314" s="177" customFormat="1" ht="23" customHeight="1" spans="1:3">
      <c r="A314" s="172">
        <v>2120106</v>
      </c>
      <c r="B314" s="172" t="s">
        <v>367</v>
      </c>
      <c r="C314" s="176">
        <v>533</v>
      </c>
    </row>
    <row r="315" s="177" customFormat="1" ht="23" customHeight="1" spans="1:3">
      <c r="A315" s="172">
        <v>2120109</v>
      </c>
      <c r="B315" s="172" t="s">
        <v>368</v>
      </c>
      <c r="C315" s="176">
        <v>150</v>
      </c>
    </row>
    <row r="316" s="177" customFormat="1" ht="23" customHeight="1" spans="1:3">
      <c r="A316" s="172">
        <v>2120199</v>
      </c>
      <c r="B316" s="172" t="s">
        <v>369</v>
      </c>
      <c r="C316" s="176">
        <v>11004</v>
      </c>
    </row>
    <row r="317" s="177" customFormat="1" ht="23" customHeight="1" spans="1:3">
      <c r="A317" s="172">
        <v>21202</v>
      </c>
      <c r="B317" s="175" t="s">
        <v>370</v>
      </c>
      <c r="C317" s="176">
        <v>4594</v>
      </c>
    </row>
    <row r="318" s="177" customFormat="1" ht="23" customHeight="1" spans="1:3">
      <c r="A318" s="172">
        <v>2120201</v>
      </c>
      <c r="B318" s="172" t="s">
        <v>371</v>
      </c>
      <c r="C318" s="176">
        <v>4594</v>
      </c>
    </row>
    <row r="319" s="177" customFormat="1" ht="23" customHeight="1" spans="1:3">
      <c r="A319" s="172">
        <v>21203</v>
      </c>
      <c r="B319" s="175" t="s">
        <v>372</v>
      </c>
      <c r="C319" s="176">
        <v>11495</v>
      </c>
    </row>
    <row r="320" s="177" customFormat="1" ht="23" customHeight="1" spans="1:3">
      <c r="A320" s="172">
        <v>2120399</v>
      </c>
      <c r="B320" s="172" t="s">
        <v>373</v>
      </c>
      <c r="C320" s="176">
        <v>11495</v>
      </c>
    </row>
    <row r="321" s="177" customFormat="1" ht="23" customHeight="1" spans="1:3">
      <c r="A321" s="172">
        <v>21205</v>
      </c>
      <c r="B321" s="175" t="s">
        <v>374</v>
      </c>
      <c r="C321" s="176">
        <v>8472</v>
      </c>
    </row>
    <row r="322" s="177" customFormat="1" ht="23" customHeight="1" spans="1:3">
      <c r="A322" s="172">
        <v>2120501</v>
      </c>
      <c r="B322" s="172" t="s">
        <v>375</v>
      </c>
      <c r="C322" s="176">
        <v>8472</v>
      </c>
    </row>
    <row r="323" s="177" customFormat="1" ht="23" customHeight="1" spans="1:3">
      <c r="A323" s="172">
        <v>21206</v>
      </c>
      <c r="B323" s="175" t="s">
        <v>376</v>
      </c>
      <c r="C323" s="176">
        <v>28</v>
      </c>
    </row>
    <row r="324" s="177" customFormat="1" ht="23" customHeight="1" spans="1:3">
      <c r="A324" s="172">
        <v>2120601</v>
      </c>
      <c r="B324" s="172" t="s">
        <v>377</v>
      </c>
      <c r="C324" s="176">
        <v>28</v>
      </c>
    </row>
    <row r="325" s="177" customFormat="1" ht="23" customHeight="1" spans="1:3">
      <c r="A325" s="172">
        <v>21299</v>
      </c>
      <c r="B325" s="175" t="s">
        <v>378</v>
      </c>
      <c r="C325" s="176">
        <v>1856</v>
      </c>
    </row>
    <row r="326" s="177" customFormat="1" ht="23" customHeight="1" spans="1:3">
      <c r="A326" s="172">
        <v>2129999</v>
      </c>
      <c r="B326" s="172" t="s">
        <v>379</v>
      </c>
      <c r="C326" s="176">
        <v>1856</v>
      </c>
    </row>
    <row r="327" s="177" customFormat="1" ht="23" customHeight="1" spans="1:3">
      <c r="A327" s="172">
        <v>213</v>
      </c>
      <c r="B327" s="175" t="s">
        <v>87</v>
      </c>
      <c r="C327" s="176">
        <v>46977</v>
      </c>
    </row>
    <row r="328" s="177" customFormat="1" ht="23" customHeight="1" spans="1:3">
      <c r="A328" s="172">
        <v>21301</v>
      </c>
      <c r="B328" s="175" t="s">
        <v>380</v>
      </c>
      <c r="C328" s="176">
        <v>8069</v>
      </c>
    </row>
    <row r="329" s="177" customFormat="1" ht="23" customHeight="1" spans="1:3">
      <c r="A329" s="172">
        <v>2130101</v>
      </c>
      <c r="B329" s="172" t="s">
        <v>128</v>
      </c>
      <c r="C329" s="176">
        <v>81</v>
      </c>
    </row>
    <row r="330" s="177" customFormat="1" ht="23" customHeight="1" spans="1:3">
      <c r="A330" s="172">
        <v>2130102</v>
      </c>
      <c r="B330" s="172" t="s">
        <v>129</v>
      </c>
      <c r="C330" s="176">
        <v>150</v>
      </c>
    </row>
    <row r="331" s="177" customFormat="1" ht="23" customHeight="1" spans="1:3">
      <c r="A331" s="172">
        <v>2130103</v>
      </c>
      <c r="B331" s="172" t="s">
        <v>140</v>
      </c>
      <c r="C331" s="176">
        <v>58</v>
      </c>
    </row>
    <row r="332" s="177" customFormat="1" ht="23" customHeight="1" spans="1:3">
      <c r="A332" s="172">
        <v>2130104</v>
      </c>
      <c r="B332" s="172" t="s">
        <v>137</v>
      </c>
      <c r="C332" s="176">
        <v>575</v>
      </c>
    </row>
    <row r="333" s="177" customFormat="1" ht="23" customHeight="1" spans="1:3">
      <c r="A333" s="172">
        <v>2130106</v>
      </c>
      <c r="B333" s="172" t="s">
        <v>381</v>
      </c>
      <c r="C333" s="176">
        <v>77</v>
      </c>
    </row>
    <row r="334" s="177" customFormat="1" ht="23" customHeight="1" spans="1:3">
      <c r="A334" s="172">
        <v>2130108</v>
      </c>
      <c r="B334" s="172" t="s">
        <v>382</v>
      </c>
      <c r="C334" s="176">
        <v>213</v>
      </c>
    </row>
    <row r="335" s="177" customFormat="1" ht="23" customHeight="1" spans="1:3">
      <c r="A335" s="172">
        <v>2130110</v>
      </c>
      <c r="B335" s="172" t="s">
        <v>383</v>
      </c>
      <c r="C335" s="176">
        <v>314</v>
      </c>
    </row>
    <row r="336" s="177" customFormat="1" ht="23" customHeight="1" spans="1:3">
      <c r="A336" s="172">
        <v>2130111</v>
      </c>
      <c r="B336" s="172" t="s">
        <v>384</v>
      </c>
      <c r="C336" s="176">
        <v>30</v>
      </c>
    </row>
    <row r="337" s="177" customFormat="1" ht="23" customHeight="1" spans="1:3">
      <c r="A337" s="172">
        <v>2130119</v>
      </c>
      <c r="B337" s="172" t="s">
        <v>385</v>
      </c>
      <c r="C337" s="176">
        <v>4</v>
      </c>
    </row>
    <row r="338" s="177" customFormat="1" ht="23" customHeight="1" spans="1:3">
      <c r="A338" s="172">
        <v>2130120</v>
      </c>
      <c r="B338" s="172" t="s">
        <v>386</v>
      </c>
      <c r="C338" s="176">
        <v>3770</v>
      </c>
    </row>
    <row r="339" s="177" customFormat="1" ht="23" customHeight="1" spans="1:3">
      <c r="A339" s="172">
        <v>2130122</v>
      </c>
      <c r="B339" s="172" t="s">
        <v>387</v>
      </c>
      <c r="C339" s="176">
        <v>1394</v>
      </c>
    </row>
    <row r="340" s="177" customFormat="1" ht="23" customHeight="1" spans="1:3">
      <c r="A340" s="172">
        <v>2130124</v>
      </c>
      <c r="B340" s="172" t="s">
        <v>388</v>
      </c>
      <c r="C340" s="176">
        <v>146</v>
      </c>
    </row>
    <row r="341" s="177" customFormat="1" ht="23" customHeight="1" spans="1:3">
      <c r="A341" s="172">
        <v>2130126</v>
      </c>
      <c r="B341" s="172" t="s">
        <v>389</v>
      </c>
      <c r="C341" s="176">
        <v>200</v>
      </c>
    </row>
    <row r="342" s="177" customFormat="1" ht="23" customHeight="1" spans="1:3">
      <c r="A342" s="172">
        <v>2130135</v>
      </c>
      <c r="B342" s="172" t="s">
        <v>390</v>
      </c>
      <c r="C342" s="176">
        <v>273</v>
      </c>
    </row>
    <row r="343" s="177" customFormat="1" ht="23" customHeight="1" spans="1:3">
      <c r="A343" s="172">
        <v>2130153</v>
      </c>
      <c r="B343" s="172" t="s">
        <v>391</v>
      </c>
      <c r="C343" s="176">
        <v>617</v>
      </c>
    </row>
    <row r="344" s="177" customFormat="1" ht="23" customHeight="1" spans="1:3">
      <c r="A344" s="172">
        <v>2130199</v>
      </c>
      <c r="B344" s="172" t="s">
        <v>392</v>
      </c>
      <c r="C344" s="176">
        <v>167</v>
      </c>
    </row>
    <row r="345" s="177" customFormat="1" ht="23" customHeight="1" spans="1:3">
      <c r="A345" s="172">
        <v>21302</v>
      </c>
      <c r="B345" s="175" t="s">
        <v>393</v>
      </c>
      <c r="C345" s="176">
        <v>7732</v>
      </c>
    </row>
    <row r="346" s="177" customFormat="1" ht="23" customHeight="1" spans="1:3">
      <c r="A346" s="172">
        <v>2130201</v>
      </c>
      <c r="B346" s="172" t="s">
        <v>128</v>
      </c>
      <c r="C346" s="176">
        <v>3777</v>
      </c>
    </row>
    <row r="347" s="177" customFormat="1" ht="23" customHeight="1" spans="1:3">
      <c r="A347" s="172">
        <v>2130202</v>
      </c>
      <c r="B347" s="172" t="s">
        <v>129</v>
      </c>
      <c r="C347" s="176">
        <v>2</v>
      </c>
    </row>
    <row r="348" s="177" customFormat="1" ht="23" customHeight="1" spans="1:3">
      <c r="A348" s="172">
        <v>2130204</v>
      </c>
      <c r="B348" s="172" t="s">
        <v>394</v>
      </c>
      <c r="C348" s="176">
        <v>556</v>
      </c>
    </row>
    <row r="349" s="177" customFormat="1" ht="23" customHeight="1" spans="1:3">
      <c r="A349" s="172">
        <v>2130205</v>
      </c>
      <c r="B349" s="172" t="s">
        <v>395</v>
      </c>
      <c r="C349" s="176">
        <v>628</v>
      </c>
    </row>
    <row r="350" s="177" customFormat="1" ht="23" customHeight="1" spans="1:3">
      <c r="A350" s="172">
        <v>2130206</v>
      </c>
      <c r="B350" s="172" t="s">
        <v>396</v>
      </c>
      <c r="C350" s="176">
        <v>1</v>
      </c>
    </row>
    <row r="351" s="177" customFormat="1" ht="23" customHeight="1" spans="1:3">
      <c r="A351" s="172">
        <v>2130207</v>
      </c>
      <c r="B351" s="172" t="s">
        <v>397</v>
      </c>
      <c r="C351" s="176">
        <v>1958</v>
      </c>
    </row>
    <row r="352" s="177" customFormat="1" ht="23" customHeight="1" spans="1:3">
      <c r="A352" s="172">
        <v>2130212</v>
      </c>
      <c r="B352" s="172" t="s">
        <v>398</v>
      </c>
      <c r="C352" s="176">
        <v>30</v>
      </c>
    </row>
    <row r="353" s="177" customFormat="1" ht="23" customHeight="1" spans="1:3">
      <c r="A353" s="172">
        <v>2130213</v>
      </c>
      <c r="B353" s="172" t="s">
        <v>399</v>
      </c>
      <c r="C353" s="176">
        <v>29</v>
      </c>
    </row>
    <row r="354" s="177" customFormat="1" ht="23" customHeight="1" spans="1:3">
      <c r="A354" s="172">
        <v>2130221</v>
      </c>
      <c r="B354" s="172" t="s">
        <v>400</v>
      </c>
      <c r="C354" s="176">
        <v>181</v>
      </c>
    </row>
    <row r="355" s="177" customFormat="1" ht="23" customHeight="1" spans="1:3">
      <c r="A355" s="172">
        <v>2130234</v>
      </c>
      <c r="B355" s="172" t="s">
        <v>401</v>
      </c>
      <c r="C355" s="176">
        <v>417</v>
      </c>
    </row>
    <row r="356" s="177" customFormat="1" ht="23" customHeight="1" spans="1:3">
      <c r="A356" s="172">
        <v>2130299</v>
      </c>
      <c r="B356" s="172" t="s">
        <v>402</v>
      </c>
      <c r="C356" s="176">
        <v>153</v>
      </c>
    </row>
    <row r="357" s="177" customFormat="1" ht="23" customHeight="1" spans="1:3">
      <c r="A357" s="172">
        <v>21303</v>
      </c>
      <c r="B357" s="175" t="s">
        <v>403</v>
      </c>
      <c r="C357" s="176">
        <v>5986</v>
      </c>
    </row>
    <row r="358" s="177" customFormat="1" ht="23" customHeight="1" spans="1:3">
      <c r="A358" s="172">
        <v>2130301</v>
      </c>
      <c r="B358" s="172" t="s">
        <v>128</v>
      </c>
      <c r="C358" s="176">
        <v>6</v>
      </c>
    </row>
    <row r="359" s="177" customFormat="1" ht="23" customHeight="1" spans="1:3">
      <c r="A359" s="172">
        <v>2130302</v>
      </c>
      <c r="B359" s="172" t="s">
        <v>129</v>
      </c>
      <c r="C359" s="176">
        <v>3</v>
      </c>
    </row>
    <row r="360" s="177" customFormat="1" ht="23" customHeight="1" spans="1:3">
      <c r="A360" s="172">
        <v>2130304</v>
      </c>
      <c r="B360" s="172" t="s">
        <v>404</v>
      </c>
      <c r="C360" s="176">
        <v>174</v>
      </c>
    </row>
    <row r="361" s="177" customFormat="1" ht="23" customHeight="1" spans="1:3">
      <c r="A361" s="172">
        <v>2130305</v>
      </c>
      <c r="B361" s="172" t="s">
        <v>405</v>
      </c>
      <c r="C361" s="176">
        <v>68</v>
      </c>
    </row>
    <row r="362" s="177" customFormat="1" ht="23" customHeight="1" spans="1:3">
      <c r="A362" s="172">
        <v>2130306</v>
      </c>
      <c r="B362" s="172" t="s">
        <v>406</v>
      </c>
      <c r="C362" s="176">
        <v>193</v>
      </c>
    </row>
    <row r="363" s="177" customFormat="1" ht="23" customHeight="1" spans="1:3">
      <c r="A363" s="172">
        <v>2130309</v>
      </c>
      <c r="B363" s="172" t="s">
        <v>407</v>
      </c>
      <c r="C363" s="176">
        <v>151</v>
      </c>
    </row>
    <row r="364" s="177" customFormat="1" ht="23" customHeight="1" spans="1:3">
      <c r="A364" s="172">
        <v>2130310</v>
      </c>
      <c r="B364" s="172" t="s">
        <v>408</v>
      </c>
      <c r="C364" s="176">
        <v>187</v>
      </c>
    </row>
    <row r="365" s="177" customFormat="1" ht="23" customHeight="1" spans="1:3">
      <c r="A365" s="172">
        <v>2130311</v>
      </c>
      <c r="B365" s="172" t="s">
        <v>409</v>
      </c>
      <c r="C365" s="176">
        <v>1</v>
      </c>
    </row>
    <row r="366" s="177" customFormat="1" ht="23" customHeight="1" spans="1:3">
      <c r="A366" s="172">
        <v>2130314</v>
      </c>
      <c r="B366" s="172" t="s">
        <v>410</v>
      </c>
      <c r="C366" s="176">
        <v>4088</v>
      </c>
    </row>
    <row r="367" s="177" customFormat="1" ht="23" customHeight="1" spans="1:3">
      <c r="A367" s="172">
        <v>2130316</v>
      </c>
      <c r="B367" s="172" t="s">
        <v>411</v>
      </c>
      <c r="C367" s="176">
        <v>107</v>
      </c>
    </row>
    <row r="368" s="177" customFormat="1" ht="23" customHeight="1" spans="1:3">
      <c r="A368" s="172">
        <v>2130321</v>
      </c>
      <c r="B368" s="172" t="s">
        <v>412</v>
      </c>
      <c r="C368" s="176">
        <v>926</v>
      </c>
    </row>
    <row r="369" s="177" customFormat="1" ht="23" customHeight="1" spans="1:3">
      <c r="A369" s="172">
        <v>2130335</v>
      </c>
      <c r="B369" s="172" t="s">
        <v>413</v>
      </c>
      <c r="C369" s="176">
        <v>80</v>
      </c>
    </row>
    <row r="370" s="177" customFormat="1" ht="23" customHeight="1" spans="1:3">
      <c r="A370" s="172">
        <v>2130399</v>
      </c>
      <c r="B370" s="172" t="s">
        <v>414</v>
      </c>
      <c r="C370" s="176">
        <v>2</v>
      </c>
    </row>
    <row r="371" s="177" customFormat="1" ht="23" customHeight="1" spans="1:3">
      <c r="A371" s="172">
        <v>21305</v>
      </c>
      <c r="B371" s="175" t="s">
        <v>415</v>
      </c>
      <c r="C371" s="176">
        <v>16442</v>
      </c>
    </row>
    <row r="372" s="177" customFormat="1" ht="23" customHeight="1" spans="1:3">
      <c r="A372" s="172">
        <v>2130501</v>
      </c>
      <c r="B372" s="172" t="s">
        <v>128</v>
      </c>
      <c r="C372" s="176">
        <v>1</v>
      </c>
    </row>
    <row r="373" s="177" customFormat="1" ht="23" customHeight="1" spans="1:3">
      <c r="A373" s="172">
        <v>2130504</v>
      </c>
      <c r="B373" s="172" t="s">
        <v>416</v>
      </c>
      <c r="C373" s="176">
        <v>476</v>
      </c>
    </row>
    <row r="374" s="177" customFormat="1" ht="23" customHeight="1" spans="1:3">
      <c r="A374" s="172">
        <v>2130505</v>
      </c>
      <c r="B374" s="172" t="s">
        <v>417</v>
      </c>
      <c r="C374" s="176">
        <v>12453</v>
      </c>
    </row>
    <row r="375" s="177" customFormat="1" ht="23" customHeight="1" spans="1:3">
      <c r="A375" s="172">
        <v>2130507</v>
      </c>
      <c r="B375" s="172" t="s">
        <v>418</v>
      </c>
      <c r="C375" s="176">
        <v>344</v>
      </c>
    </row>
    <row r="376" s="177" customFormat="1" ht="23" customHeight="1" spans="1:3">
      <c r="A376" s="172">
        <v>2130599</v>
      </c>
      <c r="B376" s="172" t="s">
        <v>419</v>
      </c>
      <c r="C376" s="176">
        <v>3168</v>
      </c>
    </row>
    <row r="377" s="177" customFormat="1" ht="23" customHeight="1" spans="1:3">
      <c r="A377" s="172">
        <v>21307</v>
      </c>
      <c r="B377" s="175" t="s">
        <v>420</v>
      </c>
      <c r="C377" s="176">
        <v>7707</v>
      </c>
    </row>
    <row r="378" s="177" customFormat="1" ht="23" customHeight="1" spans="1:3">
      <c r="A378" s="172">
        <v>2130701</v>
      </c>
      <c r="B378" s="172" t="s">
        <v>421</v>
      </c>
      <c r="C378" s="176">
        <v>180</v>
      </c>
    </row>
    <row r="379" s="177" customFormat="1" ht="23" customHeight="1" spans="1:3">
      <c r="A379" s="172">
        <v>2130705</v>
      </c>
      <c r="B379" s="172" t="s">
        <v>422</v>
      </c>
      <c r="C379" s="176">
        <v>2263</v>
      </c>
    </row>
    <row r="380" s="177" customFormat="1" ht="23" customHeight="1" spans="1:3">
      <c r="A380" s="172">
        <v>2130707</v>
      </c>
      <c r="B380" s="172" t="s">
        <v>423</v>
      </c>
      <c r="C380" s="176">
        <v>5264</v>
      </c>
    </row>
    <row r="381" s="177" customFormat="1" ht="23" customHeight="1" spans="1:3">
      <c r="A381" s="172">
        <v>21309</v>
      </c>
      <c r="B381" s="175" t="s">
        <v>424</v>
      </c>
      <c r="C381" s="176">
        <v>1039</v>
      </c>
    </row>
    <row r="382" s="177" customFormat="1" ht="23" customHeight="1" spans="1:3">
      <c r="A382" s="172">
        <v>2130999</v>
      </c>
      <c r="B382" s="172" t="s">
        <v>425</v>
      </c>
      <c r="C382" s="176">
        <v>1039</v>
      </c>
    </row>
    <row r="383" s="177" customFormat="1" ht="23" customHeight="1" spans="1:3">
      <c r="A383" s="172">
        <v>21399</v>
      </c>
      <c r="B383" s="175" t="s">
        <v>426</v>
      </c>
      <c r="C383" s="176">
        <v>2</v>
      </c>
    </row>
    <row r="384" s="177" customFormat="1" ht="23" customHeight="1" spans="1:3">
      <c r="A384" s="172">
        <v>2139999</v>
      </c>
      <c r="B384" s="172" t="s">
        <v>427</v>
      </c>
      <c r="C384" s="176">
        <v>2</v>
      </c>
    </row>
    <row r="385" s="177" customFormat="1" ht="23" customHeight="1" spans="1:3">
      <c r="A385" s="172">
        <v>214</v>
      </c>
      <c r="B385" s="175" t="s">
        <v>89</v>
      </c>
      <c r="C385" s="176">
        <v>7765</v>
      </c>
    </row>
    <row r="386" s="177" customFormat="1" ht="23" customHeight="1" spans="1:3">
      <c r="A386" s="172">
        <v>21401</v>
      </c>
      <c r="B386" s="175" t="s">
        <v>428</v>
      </c>
      <c r="C386" s="176">
        <v>6413</v>
      </c>
    </row>
    <row r="387" s="177" customFormat="1" ht="23" customHeight="1" spans="1:3">
      <c r="A387" s="172">
        <v>2140101</v>
      </c>
      <c r="B387" s="172" t="s">
        <v>128</v>
      </c>
      <c r="C387" s="176">
        <v>357</v>
      </c>
    </row>
    <row r="388" s="177" customFormat="1" ht="23" customHeight="1" spans="1:3">
      <c r="A388" s="172">
        <v>2140104</v>
      </c>
      <c r="B388" s="172" t="s">
        <v>429</v>
      </c>
      <c r="C388" s="176">
        <v>2300</v>
      </c>
    </row>
    <row r="389" s="177" customFormat="1" ht="23" customHeight="1" spans="1:3">
      <c r="A389" s="172">
        <v>2140106</v>
      </c>
      <c r="B389" s="172" t="s">
        <v>430</v>
      </c>
      <c r="C389" s="176">
        <v>1079</v>
      </c>
    </row>
    <row r="390" s="177" customFormat="1" ht="23" customHeight="1" spans="1:3">
      <c r="A390" s="172">
        <v>2140112</v>
      </c>
      <c r="B390" s="172" t="s">
        <v>431</v>
      </c>
      <c r="C390" s="176">
        <v>1163</v>
      </c>
    </row>
    <row r="391" s="177" customFormat="1" ht="23" customHeight="1" spans="1:3">
      <c r="A391" s="172">
        <v>2140199</v>
      </c>
      <c r="B391" s="172" t="s">
        <v>432</v>
      </c>
      <c r="C391" s="176">
        <v>1514</v>
      </c>
    </row>
    <row r="392" s="177" customFormat="1" ht="23" customHeight="1" spans="1:3">
      <c r="A392" s="172">
        <v>21499</v>
      </c>
      <c r="B392" s="175" t="s">
        <v>433</v>
      </c>
      <c r="C392" s="176">
        <v>1352</v>
      </c>
    </row>
    <row r="393" s="177" customFormat="1" ht="23" customHeight="1" spans="1:3">
      <c r="A393" s="172">
        <v>2149999</v>
      </c>
      <c r="B393" s="172" t="s">
        <v>434</v>
      </c>
      <c r="C393" s="176">
        <v>1352</v>
      </c>
    </row>
    <row r="394" s="177" customFormat="1" ht="23" customHeight="1" spans="1:3">
      <c r="A394" s="172">
        <v>215</v>
      </c>
      <c r="B394" s="175" t="s">
        <v>435</v>
      </c>
      <c r="C394" s="176">
        <v>420</v>
      </c>
    </row>
    <row r="395" s="177" customFormat="1" ht="23" customHeight="1" spans="1:3">
      <c r="A395" s="172">
        <v>21501</v>
      </c>
      <c r="B395" s="175" t="s">
        <v>436</v>
      </c>
      <c r="C395" s="176">
        <v>304</v>
      </c>
    </row>
    <row r="396" s="177" customFormat="1" ht="23" customHeight="1" spans="1:3">
      <c r="A396" s="172">
        <v>2150101</v>
      </c>
      <c r="B396" s="172" t="s">
        <v>128</v>
      </c>
      <c r="C396" s="176">
        <v>304</v>
      </c>
    </row>
    <row r="397" s="177" customFormat="1" ht="23" customHeight="1" spans="1:3">
      <c r="A397" s="172">
        <v>21507</v>
      </c>
      <c r="B397" s="175" t="s">
        <v>437</v>
      </c>
      <c r="C397" s="176">
        <v>116</v>
      </c>
    </row>
    <row r="398" s="177" customFormat="1" ht="23" customHeight="1" spans="1:3">
      <c r="A398" s="172">
        <v>2150701</v>
      </c>
      <c r="B398" s="172" t="s">
        <v>128</v>
      </c>
      <c r="C398" s="176">
        <v>1</v>
      </c>
    </row>
    <row r="399" s="177" customFormat="1" ht="23" customHeight="1" spans="1:3">
      <c r="A399" s="172">
        <v>2150799</v>
      </c>
      <c r="B399" s="172" t="s">
        <v>438</v>
      </c>
      <c r="C399" s="176">
        <v>115</v>
      </c>
    </row>
    <row r="400" s="177" customFormat="1" ht="23" customHeight="1" spans="1:3">
      <c r="A400" s="172">
        <v>216</v>
      </c>
      <c r="B400" s="175" t="s">
        <v>439</v>
      </c>
      <c r="C400" s="176">
        <v>1077</v>
      </c>
    </row>
    <row r="401" s="177" customFormat="1" ht="23" customHeight="1" spans="1:3">
      <c r="A401" s="172">
        <v>21602</v>
      </c>
      <c r="B401" s="175" t="s">
        <v>440</v>
      </c>
      <c r="C401" s="176">
        <v>1077</v>
      </c>
    </row>
    <row r="402" s="177" customFormat="1" ht="23" customHeight="1" spans="1:3">
      <c r="A402" s="172">
        <v>2160201</v>
      </c>
      <c r="B402" s="172" t="s">
        <v>128</v>
      </c>
      <c r="C402" s="176">
        <v>234</v>
      </c>
    </row>
    <row r="403" s="177" customFormat="1" ht="23" customHeight="1" spans="1:3">
      <c r="A403" s="172">
        <v>2160250</v>
      </c>
      <c r="B403" s="172" t="s">
        <v>137</v>
      </c>
      <c r="C403" s="176">
        <v>188</v>
      </c>
    </row>
    <row r="404" s="177" customFormat="1" ht="23" customHeight="1" spans="1:3">
      <c r="A404" s="172">
        <v>2160299</v>
      </c>
      <c r="B404" s="172" t="s">
        <v>441</v>
      </c>
      <c r="C404" s="176">
        <v>655</v>
      </c>
    </row>
    <row r="405" s="177" customFormat="1" ht="23" customHeight="1" spans="1:3">
      <c r="A405" s="172">
        <v>217</v>
      </c>
      <c r="B405" s="175" t="s">
        <v>442</v>
      </c>
      <c r="C405" s="176">
        <v>10</v>
      </c>
    </row>
    <row r="406" s="177" customFormat="1" ht="23" customHeight="1" spans="1:3">
      <c r="A406" s="172">
        <v>21701</v>
      </c>
      <c r="B406" s="175" t="s">
        <v>443</v>
      </c>
      <c r="C406" s="176">
        <v>10</v>
      </c>
    </row>
    <row r="407" s="177" customFormat="1" ht="23" customHeight="1" spans="1:3">
      <c r="A407" s="172">
        <v>2170102</v>
      </c>
      <c r="B407" s="172" t="s">
        <v>129</v>
      </c>
      <c r="C407" s="176">
        <v>10</v>
      </c>
    </row>
    <row r="408" s="177" customFormat="1" ht="23" customHeight="1" spans="1:3">
      <c r="A408" s="172">
        <v>220</v>
      </c>
      <c r="B408" s="175" t="s">
        <v>97</v>
      </c>
      <c r="C408" s="176">
        <v>766</v>
      </c>
    </row>
    <row r="409" s="177" customFormat="1" ht="23" customHeight="1" spans="1:3">
      <c r="A409" s="172">
        <v>22001</v>
      </c>
      <c r="B409" s="175" t="s">
        <v>444</v>
      </c>
      <c r="C409" s="176">
        <v>766</v>
      </c>
    </row>
    <row r="410" s="177" customFormat="1" ht="23" customHeight="1" spans="1:3">
      <c r="A410" s="172">
        <v>2200106</v>
      </c>
      <c r="B410" s="172" t="s">
        <v>445</v>
      </c>
      <c r="C410" s="176">
        <v>470</v>
      </c>
    </row>
    <row r="411" s="177" customFormat="1" ht="23" customHeight="1" spans="1:3">
      <c r="A411" s="172">
        <v>2200114</v>
      </c>
      <c r="B411" s="172" t="s">
        <v>446</v>
      </c>
      <c r="C411" s="176">
        <v>20</v>
      </c>
    </row>
    <row r="412" s="177" customFormat="1" ht="23" customHeight="1" spans="1:3">
      <c r="A412" s="172">
        <v>2200150</v>
      </c>
      <c r="B412" s="172" t="s">
        <v>137</v>
      </c>
      <c r="C412" s="176">
        <v>230</v>
      </c>
    </row>
    <row r="413" s="177" customFormat="1" ht="23" customHeight="1" spans="1:3">
      <c r="A413" s="172">
        <v>2200199</v>
      </c>
      <c r="B413" s="172" t="s">
        <v>447</v>
      </c>
      <c r="C413" s="176">
        <v>46</v>
      </c>
    </row>
    <row r="414" s="177" customFormat="1" ht="23" customHeight="1" spans="1:3">
      <c r="A414" s="172">
        <v>221</v>
      </c>
      <c r="B414" s="175" t="s">
        <v>99</v>
      </c>
      <c r="C414" s="176">
        <v>24617</v>
      </c>
    </row>
    <row r="415" s="177" customFormat="1" ht="23" customHeight="1" spans="1:3">
      <c r="A415" s="172">
        <v>22101</v>
      </c>
      <c r="B415" s="175" t="s">
        <v>448</v>
      </c>
      <c r="C415" s="176">
        <v>6738</v>
      </c>
    </row>
    <row r="416" s="177" customFormat="1" ht="23" customHeight="1" spans="1:3">
      <c r="A416" s="172">
        <v>2210103</v>
      </c>
      <c r="B416" s="172" t="s">
        <v>449</v>
      </c>
      <c r="C416" s="176">
        <v>1107</v>
      </c>
    </row>
    <row r="417" s="177" customFormat="1" ht="23" customHeight="1" spans="1:3">
      <c r="A417" s="172">
        <v>2210105</v>
      </c>
      <c r="B417" s="172" t="s">
        <v>450</v>
      </c>
      <c r="C417" s="176">
        <v>179</v>
      </c>
    </row>
    <row r="418" s="177" customFormat="1" ht="23" customHeight="1" spans="1:3">
      <c r="A418" s="172">
        <v>2210106</v>
      </c>
      <c r="B418" s="172" t="s">
        <v>451</v>
      </c>
      <c r="C418" s="176">
        <v>6</v>
      </c>
    </row>
    <row r="419" s="177" customFormat="1" ht="23" customHeight="1" spans="1:3">
      <c r="A419" s="172">
        <v>2210108</v>
      </c>
      <c r="B419" s="172" t="s">
        <v>452</v>
      </c>
      <c r="C419" s="176">
        <v>2126</v>
      </c>
    </row>
    <row r="420" s="177" customFormat="1" ht="23" customHeight="1" spans="1:3">
      <c r="A420" s="172">
        <v>2210199</v>
      </c>
      <c r="B420" s="172" t="s">
        <v>453</v>
      </c>
      <c r="C420" s="176">
        <v>3320</v>
      </c>
    </row>
    <row r="421" s="177" customFormat="1" ht="23" customHeight="1" spans="1:3">
      <c r="A421" s="172">
        <v>22102</v>
      </c>
      <c r="B421" s="175" t="s">
        <v>454</v>
      </c>
      <c r="C421" s="176">
        <v>7545</v>
      </c>
    </row>
    <row r="422" s="177" customFormat="1" ht="23" customHeight="1" spans="1:3">
      <c r="A422" s="172">
        <v>2210201</v>
      </c>
      <c r="B422" s="172" t="s">
        <v>455</v>
      </c>
      <c r="C422" s="176">
        <v>7545</v>
      </c>
    </row>
    <row r="423" s="177" customFormat="1" ht="23" customHeight="1" spans="1:3">
      <c r="A423" s="172">
        <v>22103</v>
      </c>
      <c r="B423" s="175" t="s">
        <v>456</v>
      </c>
      <c r="C423" s="176">
        <v>10334</v>
      </c>
    </row>
    <row r="424" s="177" customFormat="1" ht="23" customHeight="1" spans="1:3">
      <c r="A424" s="172">
        <v>2210301</v>
      </c>
      <c r="B424" s="172" t="s">
        <v>457</v>
      </c>
      <c r="C424" s="176">
        <v>569</v>
      </c>
    </row>
    <row r="425" s="177" customFormat="1" ht="23" customHeight="1" spans="1:3">
      <c r="A425" s="172">
        <v>2210302</v>
      </c>
      <c r="B425" s="172" t="s">
        <v>458</v>
      </c>
      <c r="C425" s="176">
        <v>163</v>
      </c>
    </row>
    <row r="426" s="177" customFormat="1" ht="23" customHeight="1" spans="1:3">
      <c r="A426" s="172">
        <v>2210399</v>
      </c>
      <c r="B426" s="172" t="s">
        <v>459</v>
      </c>
      <c r="C426" s="176">
        <v>9602</v>
      </c>
    </row>
    <row r="427" s="177" customFormat="1" ht="23" customHeight="1" spans="1:3">
      <c r="A427" s="172">
        <v>222</v>
      </c>
      <c r="B427" s="175" t="s">
        <v>101</v>
      </c>
      <c r="C427" s="176">
        <v>241</v>
      </c>
    </row>
    <row r="428" s="177" customFormat="1" ht="23" customHeight="1" spans="1:3">
      <c r="A428" s="172">
        <v>22201</v>
      </c>
      <c r="B428" s="175" t="s">
        <v>460</v>
      </c>
      <c r="C428" s="176">
        <v>241</v>
      </c>
    </row>
    <row r="429" s="177" customFormat="1" ht="23" customHeight="1" spans="1:3">
      <c r="A429" s="172">
        <v>2220106</v>
      </c>
      <c r="B429" s="172" t="s">
        <v>461</v>
      </c>
      <c r="C429" s="176">
        <v>13</v>
      </c>
    </row>
    <row r="430" s="177" customFormat="1" ht="23" customHeight="1" spans="1:3">
      <c r="A430" s="172">
        <v>2220112</v>
      </c>
      <c r="B430" s="172" t="s">
        <v>462</v>
      </c>
      <c r="C430" s="176">
        <v>8</v>
      </c>
    </row>
    <row r="431" s="177" customFormat="1" ht="23" customHeight="1" spans="1:3">
      <c r="A431" s="172">
        <v>2220150</v>
      </c>
      <c r="B431" s="172" t="s">
        <v>137</v>
      </c>
      <c r="C431" s="176">
        <v>220</v>
      </c>
    </row>
    <row r="432" s="177" customFormat="1" ht="23" customHeight="1" spans="1:3">
      <c r="A432" s="172">
        <v>224</v>
      </c>
      <c r="B432" s="175" t="s">
        <v>103</v>
      </c>
      <c r="C432" s="176">
        <v>3275</v>
      </c>
    </row>
    <row r="433" s="177" customFormat="1" ht="23" customHeight="1" spans="1:3">
      <c r="A433" s="172">
        <v>22401</v>
      </c>
      <c r="B433" s="175" t="s">
        <v>463</v>
      </c>
      <c r="C433" s="176">
        <v>844</v>
      </c>
    </row>
    <row r="434" s="177" customFormat="1" ht="23" customHeight="1" spans="1:3">
      <c r="A434" s="172">
        <v>2240101</v>
      </c>
      <c r="B434" s="172" t="s">
        <v>128</v>
      </c>
      <c r="C434" s="176">
        <v>590</v>
      </c>
    </row>
    <row r="435" s="177" customFormat="1" ht="23" customHeight="1" spans="1:3">
      <c r="A435" s="172">
        <v>2240104</v>
      </c>
      <c r="B435" s="172" t="s">
        <v>464</v>
      </c>
      <c r="C435" s="176">
        <v>197</v>
      </c>
    </row>
    <row r="436" s="177" customFormat="1" ht="23" customHeight="1" spans="1:3">
      <c r="A436" s="172">
        <v>2240108</v>
      </c>
      <c r="B436" s="172" t="s">
        <v>465</v>
      </c>
      <c r="C436" s="176">
        <v>50</v>
      </c>
    </row>
    <row r="437" s="177" customFormat="1" ht="23" customHeight="1" spans="1:3">
      <c r="A437" s="172">
        <v>2240150</v>
      </c>
      <c r="B437" s="172" t="s">
        <v>137</v>
      </c>
      <c r="C437" s="176">
        <v>4</v>
      </c>
    </row>
    <row r="438" s="177" customFormat="1" ht="23" customHeight="1" spans="1:3">
      <c r="A438" s="172">
        <v>2240199</v>
      </c>
      <c r="B438" s="172" t="s">
        <v>466</v>
      </c>
      <c r="C438" s="176">
        <v>3</v>
      </c>
    </row>
    <row r="439" s="177" customFormat="1" ht="23" customHeight="1" spans="1:3">
      <c r="A439" s="172">
        <v>22402</v>
      </c>
      <c r="B439" s="175" t="s">
        <v>467</v>
      </c>
      <c r="C439" s="176">
        <v>1384</v>
      </c>
    </row>
    <row r="440" s="177" customFormat="1" ht="23" customHeight="1" spans="1:3">
      <c r="A440" s="172">
        <v>2240204</v>
      </c>
      <c r="B440" s="172" t="s">
        <v>468</v>
      </c>
      <c r="C440" s="176">
        <v>1380</v>
      </c>
    </row>
    <row r="441" s="177" customFormat="1" ht="23" customHeight="1" spans="1:3">
      <c r="A441" s="172">
        <v>2240299</v>
      </c>
      <c r="B441" s="172" t="s">
        <v>469</v>
      </c>
      <c r="C441" s="176">
        <v>4</v>
      </c>
    </row>
    <row r="442" s="177" customFormat="1" ht="23" customHeight="1" spans="1:3">
      <c r="A442" s="172">
        <v>22406</v>
      </c>
      <c r="B442" s="175" t="s">
        <v>470</v>
      </c>
      <c r="C442" s="176">
        <v>725</v>
      </c>
    </row>
    <row r="443" s="177" customFormat="1" ht="23" customHeight="1" spans="1:3">
      <c r="A443" s="172">
        <v>2240601</v>
      </c>
      <c r="B443" s="172" t="s">
        <v>471</v>
      </c>
      <c r="C443" s="176">
        <v>725</v>
      </c>
    </row>
    <row r="444" s="177" customFormat="1" ht="23" customHeight="1" spans="1:3">
      <c r="A444" s="172">
        <v>22407</v>
      </c>
      <c r="B444" s="175" t="s">
        <v>472</v>
      </c>
      <c r="C444" s="176">
        <v>322</v>
      </c>
    </row>
    <row r="445" s="177" customFormat="1" ht="23" customHeight="1" spans="1:3">
      <c r="A445" s="172">
        <v>2240703</v>
      </c>
      <c r="B445" s="172" t="s">
        <v>473</v>
      </c>
      <c r="C445" s="176">
        <v>297</v>
      </c>
    </row>
    <row r="446" s="177" customFormat="1" ht="23" customHeight="1" spans="1:3">
      <c r="A446" s="172">
        <v>2240799</v>
      </c>
      <c r="B446" s="172" t="s">
        <v>474</v>
      </c>
      <c r="C446" s="176">
        <v>25</v>
      </c>
    </row>
    <row r="447" s="177" customFormat="1" ht="23" customHeight="1" spans="1:3">
      <c r="A447" s="172">
        <v>229</v>
      </c>
      <c r="B447" s="175" t="s">
        <v>475</v>
      </c>
      <c r="C447" s="176">
        <v>3560</v>
      </c>
    </row>
    <row r="448" s="177" customFormat="1" ht="23" customHeight="1" spans="1:3">
      <c r="A448" s="172">
        <v>22999</v>
      </c>
      <c r="B448" s="175" t="s">
        <v>476</v>
      </c>
      <c r="C448" s="176">
        <v>3560</v>
      </c>
    </row>
    <row r="449" s="177" customFormat="1" ht="23" customHeight="1" spans="1:3">
      <c r="A449" s="172">
        <v>2299999</v>
      </c>
      <c r="B449" s="172" t="s">
        <v>477</v>
      </c>
      <c r="C449" s="176">
        <v>3560</v>
      </c>
    </row>
    <row r="450" s="177" customFormat="1" ht="23" customHeight="1" spans="1:3">
      <c r="A450" s="172">
        <v>232</v>
      </c>
      <c r="B450" s="175" t="s">
        <v>105</v>
      </c>
      <c r="C450" s="176">
        <v>2960</v>
      </c>
    </row>
    <row r="451" s="177" customFormat="1" ht="23" customHeight="1" spans="1:3">
      <c r="A451" s="172">
        <v>23203</v>
      </c>
      <c r="B451" s="175" t="s">
        <v>478</v>
      </c>
      <c r="C451" s="176">
        <v>2960</v>
      </c>
    </row>
    <row r="452" s="177" customFormat="1" ht="23" customHeight="1" spans="1:3">
      <c r="A452" s="172">
        <v>2320301</v>
      </c>
      <c r="B452" s="172" t="s">
        <v>479</v>
      </c>
      <c r="C452" s="176">
        <v>2960</v>
      </c>
    </row>
    <row r="453" s="177" customFormat="1" ht="23" customHeight="1" spans="1:3">
      <c r="A453" s="172">
        <v>233</v>
      </c>
      <c r="B453" s="175" t="s">
        <v>480</v>
      </c>
      <c r="C453" s="176">
        <v>1</v>
      </c>
    </row>
    <row r="454" s="177" customFormat="1" ht="23" customHeight="1" spans="1:3">
      <c r="A454" s="181">
        <v>23303</v>
      </c>
      <c r="B454" s="182" t="s">
        <v>481</v>
      </c>
      <c r="C454" s="176">
        <v>1</v>
      </c>
    </row>
    <row r="455" s="177" customFormat="1" ht="23" customHeight="1" spans="1:3">
      <c r="A455" s="172">
        <v>2330301</v>
      </c>
      <c r="B455" s="183" t="s">
        <v>482</v>
      </c>
      <c r="C455" s="176">
        <v>1</v>
      </c>
    </row>
  </sheetData>
  <mergeCells count="2">
    <mergeCell ref="A2:C2"/>
    <mergeCell ref="A3:C3"/>
  </mergeCells>
  <dataValidations count="1">
    <dataValidation type="decimal" operator="between" allowBlank="1" showInputMessage="1" showErrorMessage="1" sqref="C5:C455">
      <formula1>-99999999999999</formula1>
      <formula2>99999999999999</formula2>
    </dataValidation>
  </dataValidations>
  <pageMargins left="0.66875" right="0.156944444444444" top="1" bottom="0.118055555555556" header="0.5" footer="0.156944444444444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C4" sqref="C4"/>
    </sheetView>
  </sheetViews>
  <sheetFormatPr defaultColWidth="8.88888888888889" defaultRowHeight="15.6" outlineLevelCol="5"/>
  <cols>
    <col min="1" max="1" width="10.25" style="29" customWidth="1"/>
    <col min="2" max="2" width="63.3333333333333" style="29" customWidth="1"/>
    <col min="3" max="3" width="26.7777777777778" style="29" customWidth="1"/>
  </cols>
  <sheetData>
    <row r="1" spans="1:1">
      <c r="A1" s="2" t="s">
        <v>483</v>
      </c>
    </row>
    <row r="2" ht="26.4" spans="1:3">
      <c r="A2" s="165" t="s">
        <v>484</v>
      </c>
      <c r="B2" s="165"/>
      <c r="C2" s="165"/>
    </row>
    <row r="3" spans="1:6">
      <c r="A3" s="169"/>
      <c r="B3" s="170" t="s">
        <v>485</v>
      </c>
      <c r="C3" s="170"/>
      <c r="D3" s="171"/>
      <c r="E3" s="171"/>
      <c r="F3" s="169"/>
    </row>
    <row r="4" ht="23" customHeight="1" spans="1:3">
      <c r="A4" s="172"/>
      <c r="B4" s="173" t="s">
        <v>126</v>
      </c>
      <c r="C4" s="174">
        <v>410063</v>
      </c>
    </row>
    <row r="5" ht="23" customHeight="1" spans="1:3">
      <c r="A5" s="172">
        <v>501</v>
      </c>
      <c r="B5" s="175" t="s">
        <v>486</v>
      </c>
      <c r="C5" s="174">
        <f>SUM(C6:C9)</f>
        <v>62617</v>
      </c>
    </row>
    <row r="6" ht="23" customHeight="1" spans="1:3">
      <c r="A6" s="172">
        <v>50101</v>
      </c>
      <c r="B6" s="172" t="s">
        <v>487</v>
      </c>
      <c r="C6" s="176">
        <v>44746</v>
      </c>
    </row>
    <row r="7" ht="23" customHeight="1" spans="1:3">
      <c r="A7" s="172">
        <v>50102</v>
      </c>
      <c r="B7" s="172" t="s">
        <v>488</v>
      </c>
      <c r="C7" s="176">
        <v>9671</v>
      </c>
    </row>
    <row r="8" ht="23" customHeight="1" spans="1:3">
      <c r="A8" s="172">
        <v>50103</v>
      </c>
      <c r="B8" s="172" t="s">
        <v>489</v>
      </c>
      <c r="C8" s="176">
        <v>3271</v>
      </c>
    </row>
    <row r="9" ht="23" customHeight="1" spans="1:3">
      <c r="A9" s="172">
        <v>50199</v>
      </c>
      <c r="B9" s="172" t="s">
        <v>490</v>
      </c>
      <c r="C9" s="176">
        <v>4929</v>
      </c>
    </row>
    <row r="10" ht="23" customHeight="1" spans="1:3">
      <c r="A10" s="172">
        <v>502</v>
      </c>
      <c r="B10" s="175" t="s">
        <v>491</v>
      </c>
      <c r="C10" s="174">
        <f>SUM(C11:C19)</f>
        <v>36816</v>
      </c>
    </row>
    <row r="11" ht="23" customHeight="1" spans="1:3">
      <c r="A11" s="172">
        <v>50201</v>
      </c>
      <c r="B11" s="172" t="s">
        <v>492</v>
      </c>
      <c r="C11" s="176">
        <v>17411</v>
      </c>
    </row>
    <row r="12" ht="23" customHeight="1" spans="1:3">
      <c r="A12" s="172">
        <v>50202</v>
      </c>
      <c r="B12" s="172" t="s">
        <v>493</v>
      </c>
      <c r="C12" s="176">
        <v>131</v>
      </c>
    </row>
    <row r="13" ht="23" customHeight="1" spans="1:3">
      <c r="A13" s="172">
        <v>50203</v>
      </c>
      <c r="B13" s="172" t="s">
        <v>494</v>
      </c>
      <c r="C13" s="176">
        <v>89</v>
      </c>
    </row>
    <row r="14" ht="23" customHeight="1" spans="1:3">
      <c r="A14" s="172">
        <v>50204</v>
      </c>
      <c r="B14" s="172" t="s">
        <v>495</v>
      </c>
      <c r="C14" s="176">
        <v>63</v>
      </c>
    </row>
    <row r="15" ht="23" customHeight="1" spans="1:3">
      <c r="A15" s="172">
        <v>50205</v>
      </c>
      <c r="B15" s="172" t="s">
        <v>496</v>
      </c>
      <c r="C15" s="176">
        <v>2663</v>
      </c>
    </row>
    <row r="16" ht="23" customHeight="1" spans="1:3">
      <c r="A16" s="172">
        <v>50206</v>
      </c>
      <c r="B16" s="172" t="s">
        <v>497</v>
      </c>
      <c r="C16" s="176">
        <v>194</v>
      </c>
    </row>
    <row r="17" ht="23" customHeight="1" spans="1:3">
      <c r="A17" s="172">
        <v>50208</v>
      </c>
      <c r="B17" s="172" t="s">
        <v>498</v>
      </c>
      <c r="C17" s="176">
        <v>248</v>
      </c>
    </row>
    <row r="18" ht="23" customHeight="1" spans="1:3">
      <c r="A18" s="172">
        <v>50209</v>
      </c>
      <c r="B18" s="172" t="s">
        <v>499</v>
      </c>
      <c r="C18" s="176">
        <v>431</v>
      </c>
    </row>
    <row r="19" ht="23" customHeight="1" spans="1:3">
      <c r="A19" s="172">
        <v>50299</v>
      </c>
      <c r="B19" s="172" t="s">
        <v>500</v>
      </c>
      <c r="C19" s="176">
        <v>15586</v>
      </c>
    </row>
    <row r="20" ht="23" customHeight="1" spans="1:3">
      <c r="A20" s="172">
        <v>503</v>
      </c>
      <c r="B20" s="175" t="s">
        <v>501</v>
      </c>
      <c r="C20" s="174">
        <f>SUM(C21:C27)</f>
        <v>82992</v>
      </c>
    </row>
    <row r="21" ht="23" customHeight="1" spans="1:3">
      <c r="A21" s="172">
        <v>50301</v>
      </c>
      <c r="B21" s="172" t="s">
        <v>502</v>
      </c>
      <c r="C21" s="176">
        <v>310</v>
      </c>
    </row>
    <row r="22" ht="23" customHeight="1" spans="1:3">
      <c r="A22" s="172">
        <v>50302</v>
      </c>
      <c r="B22" s="172" t="s">
        <v>503</v>
      </c>
      <c r="C22" s="176">
        <v>33421</v>
      </c>
    </row>
    <row r="23" ht="23" customHeight="1" spans="1:3">
      <c r="A23" s="172">
        <v>50303</v>
      </c>
      <c r="B23" s="172" t="s">
        <v>504</v>
      </c>
      <c r="C23" s="176">
        <v>24</v>
      </c>
    </row>
    <row r="24" ht="23" customHeight="1" spans="1:3">
      <c r="A24" s="172">
        <v>50305</v>
      </c>
      <c r="B24" s="172" t="s">
        <v>505</v>
      </c>
      <c r="C24" s="176">
        <v>16868</v>
      </c>
    </row>
    <row r="25" ht="23" customHeight="1" spans="1:3">
      <c r="A25" s="172">
        <v>50306</v>
      </c>
      <c r="B25" s="172" t="s">
        <v>506</v>
      </c>
      <c r="C25" s="176">
        <v>503</v>
      </c>
    </row>
    <row r="26" ht="23" customHeight="1" spans="1:3">
      <c r="A26" s="172">
        <v>50307</v>
      </c>
      <c r="B26" s="172" t="s">
        <v>507</v>
      </c>
      <c r="C26" s="176">
        <v>1360</v>
      </c>
    </row>
    <row r="27" ht="23" customHeight="1" spans="1:3">
      <c r="A27" s="172">
        <v>50399</v>
      </c>
      <c r="B27" s="172" t="s">
        <v>508</v>
      </c>
      <c r="C27" s="176">
        <v>30506</v>
      </c>
    </row>
    <row r="28" ht="23" customHeight="1" spans="1:3">
      <c r="A28" s="172">
        <v>505</v>
      </c>
      <c r="B28" s="175" t="s">
        <v>509</v>
      </c>
      <c r="C28" s="174">
        <f>SUM(C29:C31)</f>
        <v>96206</v>
      </c>
    </row>
    <row r="29" ht="23" customHeight="1" spans="1:3">
      <c r="A29" s="172">
        <v>50501</v>
      </c>
      <c r="B29" s="172" t="s">
        <v>510</v>
      </c>
      <c r="C29" s="176">
        <v>85733</v>
      </c>
    </row>
    <row r="30" ht="23" customHeight="1" spans="1:3">
      <c r="A30" s="172">
        <v>50502</v>
      </c>
      <c r="B30" s="172" t="s">
        <v>511</v>
      </c>
      <c r="C30" s="176">
        <v>9412</v>
      </c>
    </row>
    <row r="31" ht="23" customHeight="1" spans="1:3">
      <c r="A31" s="172">
        <v>50599</v>
      </c>
      <c r="B31" s="172" t="s">
        <v>512</v>
      </c>
      <c r="C31" s="176">
        <v>1061</v>
      </c>
    </row>
    <row r="32" ht="23" customHeight="1" spans="1:3">
      <c r="A32" s="172">
        <v>506</v>
      </c>
      <c r="B32" s="175" t="s">
        <v>513</v>
      </c>
      <c r="C32" s="174">
        <f>SUM(C33:C33)</f>
        <v>1016</v>
      </c>
    </row>
    <row r="33" ht="23" customHeight="1" spans="1:3">
      <c r="A33" s="172">
        <v>50601</v>
      </c>
      <c r="B33" s="172" t="s">
        <v>514</v>
      </c>
      <c r="C33" s="176">
        <v>1016</v>
      </c>
    </row>
    <row r="34" ht="23" customHeight="1" spans="1:3">
      <c r="A34" s="172">
        <v>507</v>
      </c>
      <c r="B34" s="175" t="s">
        <v>515</v>
      </c>
      <c r="C34" s="174">
        <f>SUM(C35:C37)</f>
        <v>12813</v>
      </c>
    </row>
    <row r="35" ht="23" customHeight="1" spans="1:3">
      <c r="A35" s="172">
        <v>50701</v>
      </c>
      <c r="B35" s="172" t="s">
        <v>516</v>
      </c>
      <c r="C35" s="176">
        <v>1469</v>
      </c>
    </row>
    <row r="36" ht="23" customHeight="1" spans="1:3">
      <c r="A36" s="172">
        <v>50702</v>
      </c>
      <c r="B36" s="172" t="s">
        <v>517</v>
      </c>
      <c r="C36" s="176">
        <v>344</v>
      </c>
    </row>
    <row r="37" ht="23" customHeight="1" spans="1:3">
      <c r="A37" s="172">
        <v>50799</v>
      </c>
      <c r="B37" s="172" t="s">
        <v>518</v>
      </c>
      <c r="C37" s="176">
        <v>11000</v>
      </c>
    </row>
    <row r="38" ht="23" customHeight="1" spans="1:3">
      <c r="A38" s="172">
        <v>508</v>
      </c>
      <c r="B38" s="175" t="s">
        <v>519</v>
      </c>
      <c r="C38" s="174">
        <f>SUM(C39:C39)</f>
        <v>2000</v>
      </c>
    </row>
    <row r="39" ht="23" customHeight="1" spans="1:3">
      <c r="A39" s="172">
        <v>50803</v>
      </c>
      <c r="B39" s="172" t="s">
        <v>520</v>
      </c>
      <c r="C39" s="176">
        <v>2000</v>
      </c>
    </row>
    <row r="40" ht="23" customHeight="1" spans="1:3">
      <c r="A40" s="172">
        <v>509</v>
      </c>
      <c r="B40" s="175" t="s">
        <v>521</v>
      </c>
      <c r="C40" s="174">
        <f>SUM(C41:C45)</f>
        <v>60445</v>
      </c>
    </row>
    <row r="41" ht="23" customHeight="1" spans="1:3">
      <c r="A41" s="172">
        <v>50901</v>
      </c>
      <c r="B41" s="172" t="s">
        <v>522</v>
      </c>
      <c r="C41" s="176">
        <v>41323</v>
      </c>
    </row>
    <row r="42" ht="23" customHeight="1" spans="1:3">
      <c r="A42" s="172">
        <v>50902</v>
      </c>
      <c r="B42" s="172" t="s">
        <v>523</v>
      </c>
      <c r="C42" s="176">
        <v>382</v>
      </c>
    </row>
    <row r="43" ht="23" customHeight="1" spans="1:3">
      <c r="A43" s="172">
        <v>50903</v>
      </c>
      <c r="B43" s="172" t="s">
        <v>524</v>
      </c>
      <c r="C43" s="176">
        <v>4508</v>
      </c>
    </row>
    <row r="44" ht="23" customHeight="1" spans="1:3">
      <c r="A44" s="172">
        <v>50905</v>
      </c>
      <c r="B44" s="172" t="s">
        <v>525</v>
      </c>
      <c r="C44" s="176">
        <v>2897</v>
      </c>
    </row>
    <row r="45" ht="23" customHeight="1" spans="1:3">
      <c r="A45" s="172">
        <v>50999</v>
      </c>
      <c r="B45" s="172" t="s">
        <v>526</v>
      </c>
      <c r="C45" s="176">
        <v>11335</v>
      </c>
    </row>
    <row r="46" ht="23" customHeight="1" spans="1:3">
      <c r="A46" s="172">
        <v>510</v>
      </c>
      <c r="B46" s="175" t="s">
        <v>527</v>
      </c>
      <c r="C46" s="174">
        <f>SUM(C47:C47)</f>
        <v>23485</v>
      </c>
    </row>
    <row r="47" ht="23" customHeight="1" spans="1:3">
      <c r="A47" s="172">
        <v>51002</v>
      </c>
      <c r="B47" s="172" t="s">
        <v>528</v>
      </c>
      <c r="C47" s="176">
        <v>23485</v>
      </c>
    </row>
    <row r="48" ht="23" customHeight="1" spans="1:3">
      <c r="A48" s="172">
        <v>511</v>
      </c>
      <c r="B48" s="175" t="s">
        <v>529</v>
      </c>
      <c r="C48" s="174">
        <f>SUM(C49:C50)</f>
        <v>2961</v>
      </c>
    </row>
    <row r="49" ht="23" customHeight="1" spans="1:3">
      <c r="A49" s="172">
        <v>51101</v>
      </c>
      <c r="B49" s="172" t="s">
        <v>530</v>
      </c>
      <c r="C49" s="176">
        <v>2960</v>
      </c>
    </row>
    <row r="50" ht="23" customHeight="1" spans="1:3">
      <c r="A50" s="172">
        <v>51103</v>
      </c>
      <c r="B50" s="172" t="s">
        <v>531</v>
      </c>
      <c r="C50" s="176">
        <v>1</v>
      </c>
    </row>
    <row r="51" ht="23" customHeight="1" spans="1:3">
      <c r="A51" s="172">
        <v>599</v>
      </c>
      <c r="B51" s="175" t="s">
        <v>532</v>
      </c>
      <c r="C51" s="174">
        <f>SUM(C52:C53)</f>
        <v>28712</v>
      </c>
    </row>
    <row r="52" ht="23" customHeight="1" spans="1:3">
      <c r="A52" s="172">
        <v>59908</v>
      </c>
      <c r="B52" s="172" t="s">
        <v>533</v>
      </c>
      <c r="C52" s="176">
        <v>1330</v>
      </c>
    </row>
    <row r="53" ht="23" customHeight="1" spans="1:3">
      <c r="A53" s="172">
        <v>59999</v>
      </c>
      <c r="B53" s="172" t="s">
        <v>107</v>
      </c>
      <c r="C53" s="176">
        <v>27382</v>
      </c>
    </row>
  </sheetData>
  <mergeCells count="2">
    <mergeCell ref="A2:C2"/>
    <mergeCell ref="B3:C3"/>
  </mergeCells>
  <dataValidations count="1">
    <dataValidation type="decimal" operator="between" allowBlank="1" showInputMessage="1" showErrorMessage="1" sqref="C4:C53">
      <formula1>-99999999999999</formula1>
      <formula2>99999999999999</formula2>
    </dataValidation>
  </dataValidations>
  <pageMargins left="0.75" right="0.236111111111111" top="0.826388888888889" bottom="0.118055555555556" header="0.5" footer="0.196527777777778"/>
  <pageSetup paperSize="9" scale="9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A2" sqref="A2:B2"/>
    </sheetView>
  </sheetViews>
  <sheetFormatPr defaultColWidth="10" defaultRowHeight="15.6" outlineLevelCol="1"/>
  <cols>
    <col min="1" max="1" width="55.25" style="29" customWidth="1"/>
    <col min="2" max="2" width="25.5555555555556" style="29" customWidth="1"/>
    <col min="3" max="16384" width="10" style="29"/>
  </cols>
  <sheetData>
    <row r="1" s="29" customFormat="1" ht="25" customHeight="1" spans="1:1">
      <c r="A1" s="2" t="s">
        <v>534</v>
      </c>
    </row>
    <row r="2" s="29" customFormat="1" ht="34" customHeight="1" spans="1:2">
      <c r="A2" s="165" t="s">
        <v>535</v>
      </c>
      <c r="B2" s="165"/>
    </row>
    <row r="3" s="29" customFormat="1" ht="38" customHeight="1" spans="1:2">
      <c r="A3" s="166" t="s">
        <v>2</v>
      </c>
      <c r="B3" s="166"/>
    </row>
    <row r="4" s="29" customFormat="1" ht="51" customHeight="1" spans="1:2">
      <c r="A4" s="149" t="s">
        <v>63</v>
      </c>
      <c r="B4" s="150" t="s">
        <v>536</v>
      </c>
    </row>
    <row r="5" s="29" customFormat="1" ht="51" customHeight="1" spans="1:2">
      <c r="A5" s="72" t="s">
        <v>537</v>
      </c>
      <c r="B5" s="152">
        <f>SUM(B6:B8)</f>
        <v>442</v>
      </c>
    </row>
    <row r="6" s="29" customFormat="1" ht="51" customHeight="1" spans="1:2">
      <c r="A6" s="72" t="s">
        <v>538</v>
      </c>
      <c r="B6" s="152"/>
    </row>
    <row r="7" s="29" customFormat="1" ht="51" customHeight="1" spans="1:2">
      <c r="A7" s="72" t="s">
        <v>539</v>
      </c>
      <c r="B7" s="152">
        <v>194</v>
      </c>
    </row>
    <row r="8" s="29" customFormat="1" ht="51" customHeight="1" spans="1:2">
      <c r="A8" s="72" t="s">
        <v>540</v>
      </c>
      <c r="B8" s="152">
        <v>248</v>
      </c>
    </row>
    <row r="9" s="29" customFormat="1" ht="51" customHeight="1" spans="1:2">
      <c r="A9" s="167" t="s">
        <v>541</v>
      </c>
      <c r="B9" s="156">
        <v>248</v>
      </c>
    </row>
    <row r="10" s="29" customFormat="1" ht="51" customHeight="1" spans="1:2">
      <c r="A10" s="167" t="s">
        <v>542</v>
      </c>
      <c r="B10" s="168"/>
    </row>
    <row r="11" s="29" customFormat="1" ht="21" customHeight="1"/>
  </sheetData>
  <mergeCells count="2">
    <mergeCell ref="A2:B2"/>
    <mergeCell ref="A3:B3"/>
  </mergeCells>
  <pageMargins left="0.75" right="0.668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opLeftCell="A5" workbookViewId="0">
      <selection activeCell="A1" sqref="$A1:$XFD1048576"/>
    </sheetView>
  </sheetViews>
  <sheetFormatPr defaultColWidth="10" defaultRowHeight="15.6" outlineLevelCol="3"/>
  <cols>
    <col min="1" max="1" width="39.8888888888889" style="51" customWidth="1"/>
    <col min="2" max="3" width="16.6666666666667" style="52" customWidth="1"/>
    <col min="4" max="4" width="16.6666666666667" style="71" customWidth="1"/>
    <col min="5" max="16384" width="10" style="50"/>
  </cols>
  <sheetData>
    <row r="1" s="50" customFormat="1" ht="32" customHeight="1" spans="1:4">
      <c r="A1" s="54" t="s">
        <v>543</v>
      </c>
      <c r="B1" s="52"/>
      <c r="C1" s="52"/>
      <c r="D1" s="71"/>
    </row>
    <row r="2" s="50" customFormat="1" ht="39" customHeight="1" spans="1:4">
      <c r="A2" s="4" t="s">
        <v>544</v>
      </c>
      <c r="B2" s="4"/>
      <c r="C2" s="4"/>
      <c r="D2" s="5"/>
    </row>
    <row r="3" s="50" customFormat="1" ht="30" customHeight="1" spans="1:4">
      <c r="A3" s="55"/>
      <c r="B3" s="56"/>
      <c r="C3" s="57" t="s">
        <v>2</v>
      </c>
      <c r="D3" s="58"/>
    </row>
    <row r="4" s="50" customFormat="1" ht="39.6" customHeight="1" spans="1:4">
      <c r="A4" s="144" t="s">
        <v>3</v>
      </c>
      <c r="B4" s="144" t="s">
        <v>4</v>
      </c>
      <c r="C4" s="144" t="s">
        <v>5</v>
      </c>
      <c r="D4" s="164" t="s">
        <v>545</v>
      </c>
    </row>
    <row r="5" s="50" customFormat="1" ht="35" customHeight="1" spans="1:4">
      <c r="A5" s="72" t="s">
        <v>546</v>
      </c>
      <c r="B5" s="73"/>
      <c r="C5" s="73"/>
      <c r="D5" s="74"/>
    </row>
    <row r="6" s="50" customFormat="1" ht="35" customHeight="1" spans="1:4">
      <c r="A6" s="75" t="s">
        <v>547</v>
      </c>
      <c r="B6" s="76"/>
      <c r="C6" s="76"/>
      <c r="D6" s="77"/>
    </row>
    <row r="7" s="50" customFormat="1" ht="35" customHeight="1" spans="1:4">
      <c r="A7" s="75" t="s">
        <v>548</v>
      </c>
      <c r="B7" s="60">
        <v>6186</v>
      </c>
      <c r="C7" s="60">
        <v>6186</v>
      </c>
      <c r="D7" s="64">
        <f>C7/B7*100</f>
        <v>100</v>
      </c>
    </row>
    <row r="8" s="50" customFormat="1" ht="35" customHeight="1" spans="1:4">
      <c r="A8" s="75" t="s">
        <v>549</v>
      </c>
      <c r="B8" s="60"/>
      <c r="C8" s="60"/>
      <c r="D8" s="64"/>
    </row>
    <row r="9" s="50" customFormat="1" ht="35" customHeight="1" spans="1:4">
      <c r="A9" s="75" t="s">
        <v>550</v>
      </c>
      <c r="B9" s="78"/>
      <c r="C9" s="78"/>
      <c r="D9" s="64"/>
    </row>
    <row r="10" s="50" customFormat="1" ht="35" customHeight="1" spans="1:4">
      <c r="A10" s="75" t="s">
        <v>551</v>
      </c>
      <c r="B10" s="60">
        <v>135</v>
      </c>
      <c r="C10" s="60">
        <v>135</v>
      </c>
      <c r="D10" s="64">
        <f t="shared" ref="D10:D14" si="0">C10/B10*100</f>
        <v>100</v>
      </c>
    </row>
    <row r="11" s="50" customFormat="1" ht="35" customHeight="1" spans="1:4">
      <c r="A11" s="75" t="s">
        <v>552</v>
      </c>
      <c r="B11" s="78"/>
      <c r="C11" s="78"/>
      <c r="D11" s="64"/>
    </row>
    <row r="12" s="50" customFormat="1" ht="35" customHeight="1" spans="1:4">
      <c r="A12" s="75" t="s">
        <v>553</v>
      </c>
      <c r="B12" s="60"/>
      <c r="C12" s="60"/>
      <c r="D12" s="64"/>
    </row>
    <row r="13" s="50" customFormat="1" ht="35" customHeight="1" spans="1:4">
      <c r="A13" s="75" t="s">
        <v>554</v>
      </c>
      <c r="B13" s="60">
        <v>3517</v>
      </c>
      <c r="C13" s="60">
        <v>3517</v>
      </c>
      <c r="D13" s="64">
        <f t="shared" si="0"/>
        <v>100</v>
      </c>
    </row>
    <row r="14" s="70" customFormat="1" ht="35" customHeight="1" spans="1:4">
      <c r="A14" s="79" t="s">
        <v>120</v>
      </c>
      <c r="B14" s="78">
        <f>SUM(B5:B13)</f>
        <v>9838</v>
      </c>
      <c r="C14" s="78">
        <f>SUM(C5:C13)</f>
        <v>9838</v>
      </c>
      <c r="D14" s="68">
        <f t="shared" si="0"/>
        <v>100</v>
      </c>
    </row>
  </sheetData>
  <mergeCells count="2">
    <mergeCell ref="A2:D2"/>
    <mergeCell ref="C3:D3"/>
  </mergeCells>
  <pageMargins left="0.75" right="0.156944444444444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opLeftCell="A4" workbookViewId="0">
      <selection activeCell="A1" sqref="$A1:$XFD1048576"/>
    </sheetView>
  </sheetViews>
  <sheetFormatPr defaultColWidth="10" defaultRowHeight="15.6" outlineLevelCol="3"/>
  <cols>
    <col min="1" max="1" width="33.1111111111111" style="51" customWidth="1"/>
    <col min="2" max="2" width="16.7777777777778" style="52" customWidth="1"/>
    <col min="3" max="3" width="16.7777777777778" style="51" customWidth="1"/>
    <col min="4" max="4" width="16.7777777777778" style="53" customWidth="1"/>
    <col min="5" max="5" width="10" style="50"/>
    <col min="6" max="6" width="16.5740740740741" style="50" customWidth="1"/>
    <col min="7" max="16384" width="10" style="50"/>
  </cols>
  <sheetData>
    <row r="1" s="50" customFormat="1" ht="27" customHeight="1" spans="1:4">
      <c r="A1" s="54" t="s">
        <v>555</v>
      </c>
      <c r="B1" s="52"/>
      <c r="C1" s="51"/>
      <c r="D1" s="53"/>
    </row>
    <row r="2" s="50" customFormat="1" ht="38" customHeight="1" spans="1:4">
      <c r="A2" s="4" t="s">
        <v>556</v>
      </c>
      <c r="B2" s="4"/>
      <c r="C2" s="4"/>
      <c r="D2" s="5"/>
    </row>
    <row r="3" s="50" customFormat="1" ht="27" customHeight="1" spans="1:4">
      <c r="A3" s="55"/>
      <c r="B3" s="56"/>
      <c r="C3" s="57" t="s">
        <v>2</v>
      </c>
      <c r="D3" s="58"/>
    </row>
    <row r="4" s="50" customFormat="1" ht="42" customHeight="1" spans="1:4">
      <c r="A4" s="162" t="s">
        <v>63</v>
      </c>
      <c r="B4" s="162" t="s">
        <v>4</v>
      </c>
      <c r="C4" s="162" t="s">
        <v>5</v>
      </c>
      <c r="D4" s="163" t="s">
        <v>557</v>
      </c>
    </row>
    <row r="5" s="50" customFormat="1" ht="39" customHeight="1" spans="1:4">
      <c r="A5" s="59" t="s">
        <v>558</v>
      </c>
      <c r="B5" s="60"/>
      <c r="C5" s="60"/>
      <c r="D5" s="61"/>
    </row>
    <row r="6" s="50" customFormat="1" ht="39" customHeight="1" spans="1:4">
      <c r="A6" s="59" t="s">
        <v>559</v>
      </c>
      <c r="B6" s="60"/>
      <c r="C6" s="60"/>
      <c r="D6" s="62"/>
    </row>
    <row r="7" s="50" customFormat="1" ht="39" customHeight="1" spans="1:4">
      <c r="A7" s="59" t="s">
        <v>560</v>
      </c>
      <c r="B7" s="63"/>
      <c r="C7" s="60"/>
      <c r="D7" s="62"/>
    </row>
    <row r="8" s="50" customFormat="1" ht="39" customHeight="1" spans="1:4">
      <c r="A8" s="59" t="s">
        <v>561</v>
      </c>
      <c r="B8" s="63">
        <v>2969</v>
      </c>
      <c r="C8" s="60">
        <v>5022</v>
      </c>
      <c r="D8" s="64">
        <f t="shared" ref="D8:D14" si="0">C8/B8*100</f>
        <v>169.147861232738</v>
      </c>
    </row>
    <row r="9" s="50" customFormat="1" ht="39" customHeight="1" spans="1:4">
      <c r="A9" s="59" t="s">
        <v>562</v>
      </c>
      <c r="B9" s="63">
        <v>3465</v>
      </c>
      <c r="C9" s="60">
        <v>3485</v>
      </c>
      <c r="D9" s="64">
        <f t="shared" si="0"/>
        <v>100.577200577201</v>
      </c>
    </row>
    <row r="10" s="50" customFormat="1" ht="39" customHeight="1" spans="1:4">
      <c r="A10" s="59" t="s">
        <v>563</v>
      </c>
      <c r="B10" s="63"/>
      <c r="C10" s="65"/>
      <c r="D10" s="64"/>
    </row>
    <row r="11" s="50" customFormat="1" ht="39" customHeight="1" spans="1:4">
      <c r="A11" s="59" t="s">
        <v>564</v>
      </c>
      <c r="B11" s="63"/>
      <c r="C11" s="65">
        <v>6</v>
      </c>
      <c r="D11" s="64"/>
    </row>
    <row r="12" s="50" customFormat="1" ht="39" customHeight="1" spans="1:4">
      <c r="A12" s="59" t="s">
        <v>565</v>
      </c>
      <c r="B12" s="63">
        <v>47467</v>
      </c>
      <c r="C12" s="65">
        <v>57617</v>
      </c>
      <c r="D12" s="64">
        <f t="shared" si="0"/>
        <v>121.383276802831</v>
      </c>
    </row>
    <row r="13" s="50" customFormat="1" ht="39" customHeight="1" spans="1:4">
      <c r="A13" s="59" t="s">
        <v>566</v>
      </c>
      <c r="B13" s="61">
        <v>17389</v>
      </c>
      <c r="C13" s="65">
        <v>17389</v>
      </c>
      <c r="D13" s="64">
        <f t="shared" si="0"/>
        <v>100</v>
      </c>
    </row>
    <row r="14" s="50" customFormat="1" ht="39" customHeight="1" spans="1:4">
      <c r="A14" s="66" t="s">
        <v>567</v>
      </c>
      <c r="B14" s="67">
        <f>SUM(B5:B13)</f>
        <v>71290</v>
      </c>
      <c r="C14" s="67">
        <f>SUM(C5:C13)</f>
        <v>83519</v>
      </c>
      <c r="D14" s="68">
        <f t="shared" si="0"/>
        <v>117.153878524337</v>
      </c>
    </row>
    <row r="15" s="50" customFormat="1" spans="1:4">
      <c r="A15" s="51"/>
      <c r="B15" s="52"/>
      <c r="C15" s="51"/>
      <c r="D15" s="53"/>
    </row>
    <row r="16" s="50" customFormat="1" spans="1:4">
      <c r="A16" s="51"/>
      <c r="B16" s="52"/>
      <c r="C16" s="51"/>
      <c r="D16" s="53"/>
    </row>
    <row r="17" s="50" customFormat="1" spans="1:4">
      <c r="A17" s="51"/>
      <c r="B17" s="52"/>
      <c r="C17" s="69"/>
      <c r="D17" s="53"/>
    </row>
    <row r="18" s="50" customFormat="1" spans="1:4">
      <c r="A18" s="51"/>
      <c r="B18" s="52"/>
      <c r="C18" s="51"/>
      <c r="D18" s="53"/>
    </row>
    <row r="19" s="50" customFormat="1" spans="1:4">
      <c r="A19" s="51"/>
      <c r="B19" s="52"/>
      <c r="C19" s="51"/>
      <c r="D19" s="53"/>
    </row>
  </sheetData>
  <mergeCells count="2">
    <mergeCell ref="A2:D2"/>
    <mergeCell ref="C3:D3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opLeftCell="A11" workbookViewId="0">
      <selection activeCell="D11" sqref="D$1:D$1048576"/>
    </sheetView>
  </sheetViews>
  <sheetFormatPr defaultColWidth="10" defaultRowHeight="15.6" outlineLevelCol="3"/>
  <cols>
    <col min="1" max="1" width="32.5555555555556" style="51" customWidth="1"/>
    <col min="2" max="2" width="14.537037037037" style="146" customWidth="1"/>
    <col min="3" max="3" width="29.962962962963" style="51" customWidth="1"/>
    <col min="4" max="4" width="14.537037037037" style="51" customWidth="1"/>
    <col min="5" max="16384" width="10" style="50"/>
  </cols>
  <sheetData>
    <row r="1" s="50" customFormat="1" ht="22" customHeight="1" spans="1:4">
      <c r="A1" s="2" t="s">
        <v>568</v>
      </c>
      <c r="B1" s="29"/>
      <c r="C1" s="29"/>
      <c r="D1" s="29"/>
    </row>
    <row r="2" s="50" customFormat="1" ht="33" customHeight="1" spans="1:4">
      <c r="A2" s="147" t="s">
        <v>569</v>
      </c>
      <c r="B2" s="147"/>
      <c r="C2" s="147"/>
      <c r="D2" s="147"/>
    </row>
    <row r="3" s="50" customFormat="1" ht="25" customHeight="1" spans="1:4">
      <c r="A3" s="148" t="s">
        <v>2</v>
      </c>
      <c r="B3" s="148"/>
      <c r="C3" s="148"/>
      <c r="D3" s="148"/>
    </row>
    <row r="4" s="50" customFormat="1" ht="33" customHeight="1" spans="1:4">
      <c r="A4" s="149" t="s">
        <v>63</v>
      </c>
      <c r="B4" s="150" t="s">
        <v>62</v>
      </c>
      <c r="C4" s="150" t="s">
        <v>63</v>
      </c>
      <c r="D4" s="150" t="s">
        <v>570</v>
      </c>
    </row>
    <row r="5" s="50" customFormat="1" ht="33" customHeight="1" spans="1:4">
      <c r="A5" s="151" t="s">
        <v>546</v>
      </c>
      <c r="B5" s="152">
        <v>9838</v>
      </c>
      <c r="C5" s="153" t="s">
        <v>571</v>
      </c>
      <c r="D5" s="152">
        <v>83519</v>
      </c>
    </row>
    <row r="6" s="50" customFormat="1" ht="33" customHeight="1" spans="1:4">
      <c r="A6" s="151" t="s">
        <v>66</v>
      </c>
      <c r="B6" s="152">
        <v>24233</v>
      </c>
      <c r="C6" s="154" t="s">
        <v>572</v>
      </c>
      <c r="D6" s="60"/>
    </row>
    <row r="7" s="50" customFormat="1" ht="33" customHeight="1" spans="1:4">
      <c r="A7" s="155" t="s">
        <v>573</v>
      </c>
      <c r="B7" s="156">
        <v>7982</v>
      </c>
      <c r="C7" s="154" t="s">
        <v>574</v>
      </c>
      <c r="D7" s="60"/>
    </row>
    <row r="8" s="50" customFormat="1" ht="33" customHeight="1" spans="1:4">
      <c r="A8" s="155" t="s">
        <v>575</v>
      </c>
      <c r="B8" s="156">
        <v>5238</v>
      </c>
      <c r="C8" s="154" t="s">
        <v>576</v>
      </c>
      <c r="D8" s="60"/>
    </row>
    <row r="9" s="50" customFormat="1" ht="33" customHeight="1" spans="1:4">
      <c r="A9" s="155" t="s">
        <v>577</v>
      </c>
      <c r="B9" s="156">
        <v>8773</v>
      </c>
      <c r="C9" s="154" t="s">
        <v>578</v>
      </c>
      <c r="D9" s="60">
        <v>5022</v>
      </c>
    </row>
    <row r="10" s="50" customFormat="1" ht="33" customHeight="1" spans="1:4">
      <c r="A10" s="155" t="s">
        <v>579</v>
      </c>
      <c r="B10" s="156">
        <v>2240</v>
      </c>
      <c r="C10" s="157" t="s">
        <v>580</v>
      </c>
      <c r="D10" s="60">
        <v>3485</v>
      </c>
    </row>
    <row r="11" s="50" customFormat="1" ht="33" customHeight="1" spans="1:4">
      <c r="A11" s="151" t="s">
        <v>115</v>
      </c>
      <c r="B11" s="152">
        <v>111100</v>
      </c>
      <c r="C11" s="157" t="s">
        <v>581</v>
      </c>
      <c r="D11" s="158">
        <v>6</v>
      </c>
    </row>
    <row r="12" s="50" customFormat="1" ht="33" customHeight="1" spans="1:4">
      <c r="A12" s="155" t="s">
        <v>582</v>
      </c>
      <c r="B12" s="156">
        <v>111100</v>
      </c>
      <c r="C12" s="157" t="s">
        <v>107</v>
      </c>
      <c r="D12" s="158">
        <v>57617</v>
      </c>
    </row>
    <row r="13" s="50" customFormat="1" ht="33" customHeight="1" spans="1:4">
      <c r="A13" s="151"/>
      <c r="B13" s="156"/>
      <c r="C13" s="157" t="s">
        <v>583</v>
      </c>
      <c r="D13" s="158">
        <v>17389</v>
      </c>
    </row>
    <row r="14" s="50" customFormat="1" ht="33" customHeight="1" spans="1:4">
      <c r="A14" s="151" t="s">
        <v>584</v>
      </c>
      <c r="B14" s="152">
        <v>45307</v>
      </c>
      <c r="C14" s="157" t="s">
        <v>585</v>
      </c>
      <c r="D14" s="158"/>
    </row>
    <row r="15" s="50" customFormat="1" ht="33" customHeight="1" spans="1:4">
      <c r="A15" s="151" t="s">
        <v>118</v>
      </c>
      <c r="B15" s="152">
        <v>800</v>
      </c>
      <c r="C15" s="153" t="s">
        <v>586</v>
      </c>
      <c r="D15" s="152">
        <v>37834</v>
      </c>
    </row>
    <row r="16" s="50" customFormat="1" ht="33" customHeight="1" spans="1:4">
      <c r="A16" s="151"/>
      <c r="B16" s="156"/>
      <c r="C16" s="153" t="s">
        <v>587</v>
      </c>
      <c r="D16" s="152">
        <v>29800</v>
      </c>
    </row>
    <row r="17" s="50" customFormat="1" ht="33" customHeight="1" spans="1:4">
      <c r="A17" s="151"/>
      <c r="B17" s="156"/>
      <c r="C17" s="159" t="s">
        <v>588</v>
      </c>
      <c r="D17" s="156">
        <v>29800</v>
      </c>
    </row>
    <row r="18" s="50" customFormat="1" ht="33" customHeight="1" spans="1:4">
      <c r="A18" s="151"/>
      <c r="B18" s="156"/>
      <c r="C18" s="153" t="s">
        <v>589</v>
      </c>
      <c r="D18" s="152">
        <v>40034</v>
      </c>
    </row>
    <row r="19" s="50" customFormat="1" ht="33" customHeight="1" spans="1:4">
      <c r="A19" s="151"/>
      <c r="B19" s="156"/>
      <c r="C19" s="153" t="s">
        <v>116</v>
      </c>
      <c r="D19" s="152">
        <v>91</v>
      </c>
    </row>
    <row r="20" s="50" customFormat="1" ht="33" customHeight="1" spans="1:4">
      <c r="A20" s="160" t="s">
        <v>120</v>
      </c>
      <c r="B20" s="152">
        <v>191278</v>
      </c>
      <c r="C20" s="161" t="s">
        <v>121</v>
      </c>
      <c r="D20" s="152">
        <f>D5+D15+D16+D19+D18</f>
        <v>191278</v>
      </c>
    </row>
    <row r="21" s="50" customFormat="1" spans="1:4">
      <c r="A21" s="51"/>
      <c r="B21" s="146"/>
      <c r="C21" s="51"/>
      <c r="D21" s="51"/>
    </row>
    <row r="22" s="50" customFormat="1" spans="1:4">
      <c r="A22" s="51"/>
      <c r="B22" s="146"/>
      <c r="C22" s="51"/>
      <c r="D22" s="51"/>
    </row>
    <row r="23" s="50" customFormat="1" spans="1:4">
      <c r="A23" s="51"/>
      <c r="B23" s="146"/>
      <c r="C23" s="51"/>
      <c r="D23" s="51"/>
    </row>
    <row r="24" s="50" customFormat="1" spans="1:4">
      <c r="A24" s="51"/>
      <c r="B24" s="146"/>
      <c r="C24" s="51"/>
      <c r="D24" s="51"/>
    </row>
    <row r="25" s="50" customFormat="1" spans="1:4">
      <c r="A25" s="51"/>
      <c r="B25" s="146"/>
      <c r="C25" s="51"/>
      <c r="D25" s="51"/>
    </row>
    <row r="26" s="50" customFormat="1" spans="1:4">
      <c r="A26" s="51"/>
      <c r="B26" s="146"/>
      <c r="C26" s="69"/>
      <c r="D26" s="51"/>
    </row>
    <row r="27" s="50" customFormat="1" spans="1:4">
      <c r="A27" s="51"/>
      <c r="B27" s="146"/>
      <c r="C27" s="51"/>
      <c r="D27" s="51"/>
    </row>
    <row r="28" s="50" customFormat="1" spans="1:4">
      <c r="A28" s="51"/>
      <c r="B28" s="146"/>
      <c r="C28" s="69"/>
      <c r="D28" s="51"/>
    </row>
    <row r="29" s="50" customFormat="1" spans="1:4">
      <c r="A29" s="51"/>
      <c r="B29" s="146"/>
      <c r="C29" s="51"/>
      <c r="D29" s="51"/>
    </row>
    <row r="30" s="50" customFormat="1" spans="1:4">
      <c r="A30" s="51"/>
      <c r="B30" s="146"/>
      <c r="C30" s="51"/>
      <c r="D30" s="51"/>
    </row>
    <row r="31" s="50" customFormat="1" spans="1:4">
      <c r="A31" s="51"/>
      <c r="B31" s="146"/>
      <c r="C31" s="51"/>
      <c r="D31" s="51"/>
    </row>
  </sheetData>
  <mergeCells count="2">
    <mergeCell ref="A2:D2"/>
    <mergeCell ref="A3:D3"/>
  </mergeCells>
  <dataValidations count="1">
    <dataValidation type="decimal" operator="between" allowBlank="1" showInputMessage="1" showErrorMessage="1" sqref="B7:B10">
      <formula1>-99999999999999</formula1>
      <formula2>99999999999999</formula2>
    </dataValidation>
  </dataValidations>
  <pageMargins left="0.75" right="0.156944444444444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opLeftCell="A6" workbookViewId="0">
      <selection activeCell="A1" sqref="$A1:$XFD1048576"/>
    </sheetView>
  </sheetViews>
  <sheetFormatPr defaultColWidth="8.88888888888889" defaultRowHeight="14.4" outlineLevelCol="3"/>
  <cols>
    <col min="1" max="1" width="31.9351851851852" style="1" customWidth="1"/>
    <col min="2" max="2" width="17.3518518518519" style="1" customWidth="1"/>
    <col min="3" max="3" width="18.0740740740741" style="1" customWidth="1"/>
    <col min="4" max="4" width="18.4444444444444" style="1" customWidth="1"/>
    <col min="5" max="16384" width="8.88888888888889" style="1"/>
  </cols>
  <sheetData>
    <row r="1" s="1" customFormat="1" ht="27" customHeight="1" spans="1:4">
      <c r="A1" s="2" t="s">
        <v>590</v>
      </c>
      <c r="B1" s="29"/>
      <c r="C1" s="29"/>
      <c r="D1" s="29"/>
    </row>
    <row r="2" s="1" customFormat="1" ht="31" customHeight="1" spans="1:4">
      <c r="A2" s="42" t="s">
        <v>591</v>
      </c>
      <c r="B2" s="42"/>
      <c r="C2" s="42"/>
      <c r="D2" s="42"/>
    </row>
    <row r="3" s="1" customFormat="1" ht="30" customHeight="1" spans="1:4">
      <c r="A3" s="29"/>
      <c r="B3" s="29"/>
      <c r="C3" s="29"/>
      <c r="D3" s="30" t="s">
        <v>2</v>
      </c>
    </row>
    <row r="4" s="1" customFormat="1" ht="32" customHeight="1" spans="1:4">
      <c r="A4" s="144" t="s">
        <v>3</v>
      </c>
      <c r="B4" s="144" t="s">
        <v>592</v>
      </c>
      <c r="C4" s="144" t="s">
        <v>5</v>
      </c>
      <c r="D4" s="144" t="s">
        <v>593</v>
      </c>
    </row>
    <row r="5" s="1" customFormat="1" ht="32" customHeight="1" spans="1:4">
      <c r="A5" s="46" t="s">
        <v>594</v>
      </c>
      <c r="B5" s="34" t="s">
        <v>595</v>
      </c>
      <c r="C5" s="34"/>
      <c r="D5" s="34"/>
    </row>
    <row r="6" s="1" customFormat="1" ht="32" customHeight="1" spans="1:4">
      <c r="A6" s="46" t="s">
        <v>596</v>
      </c>
      <c r="B6" s="34"/>
      <c r="C6" s="34"/>
      <c r="D6" s="34"/>
    </row>
    <row r="7" s="1" customFormat="1" ht="32" customHeight="1" spans="1:4">
      <c r="A7" s="46" t="s">
        <v>597</v>
      </c>
      <c r="B7" s="34"/>
      <c r="C7" s="34"/>
      <c r="D7" s="34"/>
    </row>
    <row r="8" s="1" customFormat="1" ht="32" customHeight="1" spans="1:4">
      <c r="A8" s="46" t="s">
        <v>598</v>
      </c>
      <c r="B8" s="34"/>
      <c r="C8" s="34"/>
      <c r="D8" s="34"/>
    </row>
    <row r="9" s="1" customFormat="1" ht="32" customHeight="1" spans="1:4">
      <c r="A9" s="46" t="s">
        <v>599</v>
      </c>
      <c r="B9" s="34">
        <v>7700</v>
      </c>
      <c r="C9" s="34"/>
      <c r="D9" s="34"/>
    </row>
    <row r="10" s="28" customFormat="1" ht="32" customHeight="1" spans="1:4">
      <c r="A10" s="35" t="s">
        <v>600</v>
      </c>
      <c r="B10" s="33">
        <v>7700</v>
      </c>
      <c r="C10" s="33">
        <v>0</v>
      </c>
      <c r="D10" s="33"/>
    </row>
    <row r="11" s="1" customFormat="1" ht="32" customHeight="1" spans="1:4">
      <c r="A11" s="39" t="s">
        <v>66</v>
      </c>
      <c r="B11" s="33">
        <v>178</v>
      </c>
      <c r="C11" s="145">
        <v>361</v>
      </c>
      <c r="D11" s="34"/>
    </row>
    <row r="12" s="1" customFormat="1" ht="32" customHeight="1" spans="1:4">
      <c r="A12" s="39" t="s">
        <v>601</v>
      </c>
      <c r="B12" s="33"/>
      <c r="C12" s="33"/>
      <c r="D12" s="34"/>
    </row>
    <row r="13" s="1" customFormat="1" ht="32" customHeight="1" spans="1:4">
      <c r="A13" s="35"/>
      <c r="B13" s="34"/>
      <c r="C13" s="34"/>
      <c r="D13" s="34"/>
    </row>
    <row r="14" s="28" customFormat="1" ht="32" customHeight="1" spans="1:4">
      <c r="A14" s="35" t="s">
        <v>584</v>
      </c>
      <c r="B14" s="33">
        <v>419</v>
      </c>
      <c r="C14" s="33">
        <v>419</v>
      </c>
      <c r="D14" s="33"/>
    </row>
    <row r="15" s="1" customFormat="1" ht="32" customHeight="1" spans="1:4">
      <c r="A15" s="35"/>
      <c r="B15" s="34"/>
      <c r="C15" s="34"/>
      <c r="D15" s="34"/>
    </row>
    <row r="16" s="1" customFormat="1" ht="32" customHeight="1" spans="1:4">
      <c r="A16" s="35" t="s">
        <v>120</v>
      </c>
      <c r="B16" s="33">
        <v>8297</v>
      </c>
      <c r="C16" s="33">
        <v>780</v>
      </c>
      <c r="D16" s="33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opLeftCell="A9" workbookViewId="0">
      <selection activeCell="A1" sqref="$A1:$XFD1048576"/>
    </sheetView>
  </sheetViews>
  <sheetFormatPr defaultColWidth="8.88888888888889" defaultRowHeight="14.4" outlineLevelCol="3"/>
  <cols>
    <col min="1" max="1" width="32.5" style="1" customWidth="1"/>
    <col min="2" max="2" width="17.6481481481481" style="1" customWidth="1"/>
    <col min="3" max="3" width="16.5555555555556" style="1" customWidth="1"/>
    <col min="4" max="4" width="18.5555555555556" style="1" customWidth="1"/>
    <col min="5" max="16384" width="8.88888888888889" style="1"/>
  </cols>
  <sheetData>
    <row r="1" s="1" customFormat="1" ht="27" customHeight="1" spans="1:4">
      <c r="A1" s="2" t="s">
        <v>602</v>
      </c>
      <c r="B1" s="29"/>
      <c r="C1" s="29"/>
      <c r="D1" s="29"/>
    </row>
    <row r="2" s="1" customFormat="1" ht="38" customHeight="1" spans="1:4">
      <c r="A2" s="42" t="s">
        <v>603</v>
      </c>
      <c r="B2" s="42"/>
      <c r="C2" s="42"/>
      <c r="D2" s="42"/>
    </row>
    <row r="3" s="1" customFormat="1" ht="27" customHeight="1" spans="1:4">
      <c r="A3" s="29"/>
      <c r="B3" s="29"/>
      <c r="C3" s="29"/>
      <c r="D3" s="30" t="s">
        <v>2</v>
      </c>
    </row>
    <row r="4" s="1" customFormat="1" ht="38" customHeight="1" spans="1:4">
      <c r="A4" s="144" t="s">
        <v>3</v>
      </c>
      <c r="B4" s="144" t="s">
        <v>592</v>
      </c>
      <c r="C4" s="144" t="s">
        <v>5</v>
      </c>
      <c r="D4" s="144" t="s">
        <v>593</v>
      </c>
    </row>
    <row r="5" s="1" customFormat="1" ht="36" customHeight="1" spans="1:4">
      <c r="A5" s="32" t="s">
        <v>604</v>
      </c>
      <c r="B5" s="33"/>
      <c r="C5" s="34"/>
      <c r="D5" s="33"/>
    </row>
    <row r="6" s="1" customFormat="1" ht="36" customHeight="1" spans="1:4">
      <c r="A6" s="32" t="s">
        <v>605</v>
      </c>
      <c r="B6" s="33"/>
      <c r="C6" s="34"/>
      <c r="D6" s="33"/>
    </row>
    <row r="7" s="1" customFormat="1" ht="36" customHeight="1" spans="1:4">
      <c r="A7" s="32" t="s">
        <v>606</v>
      </c>
      <c r="B7" s="33"/>
      <c r="C7" s="34">
        <v>780</v>
      </c>
      <c r="D7" s="33"/>
    </row>
    <row r="8" s="1" customFormat="1" ht="36" customHeight="1" spans="1:4">
      <c r="A8" s="32" t="s">
        <v>607</v>
      </c>
      <c r="B8" s="33"/>
      <c r="C8" s="34"/>
      <c r="D8" s="33"/>
    </row>
    <row r="9" s="1" customFormat="1" ht="36" customHeight="1" spans="1:4">
      <c r="A9" s="32" t="s">
        <v>608</v>
      </c>
      <c r="B9" s="34">
        <v>8119</v>
      </c>
      <c r="C9" s="34"/>
      <c r="D9" s="34"/>
    </row>
    <row r="10" s="28" customFormat="1" ht="36" customHeight="1" spans="1:4">
      <c r="A10" s="35" t="s">
        <v>609</v>
      </c>
      <c r="B10" s="33">
        <v>8119</v>
      </c>
      <c r="C10" s="33">
        <v>780</v>
      </c>
      <c r="D10" s="36">
        <v>9.6</v>
      </c>
    </row>
    <row r="11" s="28" customFormat="1" ht="36" customHeight="1" spans="1:4">
      <c r="A11" s="35" t="s">
        <v>66</v>
      </c>
      <c r="B11" s="37">
        <v>178</v>
      </c>
      <c r="C11" s="37"/>
      <c r="D11" s="38"/>
    </row>
    <row r="12" s="1" customFormat="1" ht="36" customHeight="1" spans="1:4">
      <c r="A12" s="35"/>
      <c r="B12" s="33"/>
      <c r="C12" s="33"/>
      <c r="D12" s="36"/>
    </row>
    <row r="13" s="1" customFormat="1" ht="36" customHeight="1" spans="1:4">
      <c r="A13" s="35"/>
      <c r="B13" s="33"/>
      <c r="C13" s="33"/>
      <c r="D13" s="36"/>
    </row>
    <row r="14" s="1" customFormat="1" ht="36" customHeight="1" spans="1:4">
      <c r="A14" s="39" t="s">
        <v>610</v>
      </c>
      <c r="B14" s="33"/>
      <c r="C14" s="33"/>
      <c r="D14" s="36"/>
    </row>
    <row r="15" s="1" customFormat="1" ht="36" customHeight="1" spans="1:4">
      <c r="A15" s="39" t="s">
        <v>611</v>
      </c>
      <c r="B15" s="33"/>
      <c r="C15" s="33"/>
      <c r="D15" s="36"/>
    </row>
    <row r="16" s="1" customFormat="1" ht="36" customHeight="1" spans="1:4">
      <c r="A16" s="32" t="s">
        <v>612</v>
      </c>
      <c r="B16" s="33"/>
      <c r="C16" s="33"/>
      <c r="D16" s="36"/>
    </row>
    <row r="17" s="1" customFormat="1" ht="36" customHeight="1" spans="1:4">
      <c r="A17" s="35" t="s">
        <v>121</v>
      </c>
      <c r="B17" s="33">
        <v>8297</v>
      </c>
      <c r="C17" s="33">
        <v>780</v>
      </c>
      <c r="D17" s="36">
        <v>9.4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A10" workbookViewId="0">
      <selection activeCell="A13" sqref="A13"/>
    </sheetView>
  </sheetViews>
  <sheetFormatPr defaultColWidth="8.88888888888889" defaultRowHeight="14.4"/>
  <cols>
    <col min="1" max="1" width="31.0555555555556" style="1" customWidth="1"/>
    <col min="2" max="2" width="13.1111111111111" style="128" customWidth="1"/>
    <col min="3" max="3" width="12.6944444444444" style="128" customWidth="1"/>
    <col min="4" max="4" width="15.1481481481481" style="128" customWidth="1"/>
    <col min="5" max="5" width="14.7407407407407" style="128" customWidth="1"/>
    <col min="6" max="16384" width="8.88888888888889" style="1"/>
  </cols>
  <sheetData>
    <row r="1" s="1" customFormat="1" ht="27" customHeight="1" spans="1:5">
      <c r="A1" s="54" t="s">
        <v>613</v>
      </c>
      <c r="B1" s="52"/>
      <c r="C1" s="52"/>
      <c r="D1" s="52"/>
      <c r="E1" s="52"/>
    </row>
    <row r="2" s="1" customFormat="1" ht="43" customHeight="1" spans="1:5">
      <c r="A2" s="129" t="s">
        <v>614</v>
      </c>
      <c r="B2" s="129"/>
      <c r="C2" s="129"/>
      <c r="D2" s="129"/>
      <c r="E2" s="129"/>
    </row>
    <row r="3" s="1" customFormat="1" ht="20" customHeight="1" spans="1:5">
      <c r="A3" s="51"/>
      <c r="B3" s="52"/>
      <c r="C3" s="52"/>
      <c r="D3" s="130"/>
      <c r="E3" s="131" t="s">
        <v>2</v>
      </c>
    </row>
    <row r="4" s="1" customFormat="1" ht="42" customHeight="1" spans="1:5">
      <c r="A4" s="132" t="s">
        <v>615</v>
      </c>
      <c r="B4" s="133" t="s">
        <v>592</v>
      </c>
      <c r="C4" s="133" t="s">
        <v>5</v>
      </c>
      <c r="D4" s="133" t="s">
        <v>593</v>
      </c>
      <c r="E4" s="133" t="s">
        <v>35</v>
      </c>
    </row>
    <row r="5" s="1" customFormat="1" ht="42" customHeight="1" spans="1:5">
      <c r="A5" s="134" t="s">
        <v>616</v>
      </c>
      <c r="B5" s="135">
        <v>21330</v>
      </c>
      <c r="C5" s="136">
        <v>26893</v>
      </c>
      <c r="D5" s="137">
        <v>1.261</v>
      </c>
      <c r="E5" s="138">
        <v>0.473</v>
      </c>
    </row>
    <row r="6" s="1" customFormat="1" ht="42" customHeight="1" spans="1:5">
      <c r="A6" s="134"/>
      <c r="B6" s="135"/>
      <c r="C6" s="135"/>
      <c r="D6" s="139"/>
      <c r="E6" s="139"/>
    </row>
    <row r="7" s="1" customFormat="1" ht="42" customHeight="1" spans="1:5">
      <c r="A7" s="140" t="s">
        <v>617</v>
      </c>
      <c r="B7" s="141">
        <v>21330</v>
      </c>
      <c r="C7" s="142">
        <v>26893</v>
      </c>
      <c r="D7" s="143">
        <v>1.261</v>
      </c>
      <c r="E7" s="143">
        <v>0.473</v>
      </c>
    </row>
    <row r="11" s="1" customFormat="1" spans="2:10">
      <c r="B11" s="128"/>
      <c r="C11" s="128"/>
      <c r="D11" s="128"/>
      <c r="E11" s="128"/>
      <c r="J11" s="28"/>
    </row>
    <row r="13" s="1" customFormat="1" ht="27" customHeight="1" spans="1:5">
      <c r="A13" s="54" t="s">
        <v>618</v>
      </c>
      <c r="B13" s="52"/>
      <c r="C13" s="52"/>
      <c r="D13" s="52"/>
      <c r="E13" s="52"/>
    </row>
    <row r="14" s="1" customFormat="1" ht="43" customHeight="1" spans="1:5">
      <c r="A14" s="129" t="s">
        <v>619</v>
      </c>
      <c r="B14" s="129"/>
      <c r="C14" s="129"/>
      <c r="D14" s="129"/>
      <c r="E14" s="129"/>
    </row>
    <row r="15" s="1" customFormat="1" ht="22" customHeight="1" spans="1:5">
      <c r="A15" s="51"/>
      <c r="B15" s="52"/>
      <c r="C15" s="52"/>
      <c r="D15" s="57" t="s">
        <v>2</v>
      </c>
      <c r="E15" s="57"/>
    </row>
    <row r="16" s="1" customFormat="1" ht="42" customHeight="1" spans="1:5">
      <c r="A16" s="133" t="s">
        <v>620</v>
      </c>
      <c r="B16" s="133" t="s">
        <v>592</v>
      </c>
      <c r="C16" s="133" t="s">
        <v>5</v>
      </c>
      <c r="D16" s="133" t="s">
        <v>593</v>
      </c>
      <c r="E16" s="133" t="s">
        <v>7</v>
      </c>
    </row>
    <row r="17" s="1" customFormat="1" ht="42" customHeight="1" spans="1:5">
      <c r="A17" s="134" t="s">
        <v>616</v>
      </c>
      <c r="B17" s="135">
        <v>16278</v>
      </c>
      <c r="C17" s="135">
        <v>20686</v>
      </c>
      <c r="D17" s="137">
        <v>1.27</v>
      </c>
      <c r="E17" s="137">
        <v>0.265</v>
      </c>
    </row>
    <row r="18" s="1" customFormat="1" ht="42" customHeight="1" spans="1:5">
      <c r="A18" s="134"/>
      <c r="B18" s="135"/>
      <c r="C18" s="135"/>
      <c r="D18" s="62"/>
      <c r="E18" s="62"/>
    </row>
    <row r="19" s="1" customFormat="1" ht="42" customHeight="1" spans="1:5">
      <c r="A19" s="140" t="s">
        <v>621</v>
      </c>
      <c r="B19" s="141">
        <v>16278</v>
      </c>
      <c r="C19" s="141">
        <v>20686</v>
      </c>
      <c r="D19" s="143">
        <v>1.27</v>
      </c>
      <c r="E19" s="143">
        <v>0.265</v>
      </c>
    </row>
  </sheetData>
  <mergeCells count="3">
    <mergeCell ref="A2:E2"/>
    <mergeCell ref="A14:E14"/>
    <mergeCell ref="D15:E15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zoomScale="85" zoomScaleNormal="85" topLeftCell="A4" workbookViewId="0">
      <selection activeCell="B5" sqref="B5:D11"/>
    </sheetView>
  </sheetViews>
  <sheetFormatPr defaultColWidth="10" defaultRowHeight="15.6" outlineLevelCol="4"/>
  <cols>
    <col min="1" max="1" width="27.712962962963" style="118" customWidth="1"/>
    <col min="2" max="2" width="18.8981481481481" style="118" customWidth="1"/>
    <col min="3" max="4" width="20.4444444444444" style="118" customWidth="1"/>
    <col min="5" max="5" width="13.1481481481481" style="118" customWidth="1"/>
    <col min="6" max="16384" width="10" style="118"/>
  </cols>
  <sheetData>
    <row r="1" s="118" customFormat="1" ht="24" customHeight="1" spans="1:4">
      <c r="A1" s="54" t="s">
        <v>622</v>
      </c>
      <c r="B1" s="80"/>
      <c r="C1" s="80"/>
      <c r="D1" s="80"/>
    </row>
    <row r="2" s="119" customFormat="1" ht="63" customHeight="1" spans="1:4">
      <c r="A2" s="120" t="s">
        <v>623</v>
      </c>
      <c r="B2" s="120"/>
      <c r="C2" s="120"/>
      <c r="D2" s="120"/>
    </row>
    <row r="3" s="118" customFormat="1" ht="21" customHeight="1" spans="1:4">
      <c r="A3" s="80"/>
      <c r="B3" s="80"/>
      <c r="C3" s="80"/>
      <c r="D3" s="121" t="s">
        <v>2</v>
      </c>
    </row>
    <row r="4" s="118" customFormat="1" ht="44" customHeight="1" spans="1:5">
      <c r="A4" s="122" t="s">
        <v>3</v>
      </c>
      <c r="B4" s="122" t="s">
        <v>537</v>
      </c>
      <c r="C4" s="122" t="s">
        <v>624</v>
      </c>
      <c r="D4" s="122" t="s">
        <v>625</v>
      </c>
      <c r="E4" s="123"/>
    </row>
    <row r="5" s="118" customFormat="1" ht="44" customHeight="1" spans="1:4">
      <c r="A5" s="124" t="s">
        <v>626</v>
      </c>
      <c r="B5" s="125">
        <v>754506</v>
      </c>
      <c r="C5" s="126">
        <v>97423</v>
      </c>
      <c r="D5" s="126">
        <v>657083</v>
      </c>
    </row>
    <row r="6" s="118" customFormat="1" ht="44" customHeight="1" spans="1:4">
      <c r="A6" s="124" t="s">
        <v>627</v>
      </c>
      <c r="B6" s="125">
        <v>104600</v>
      </c>
      <c r="C6" s="127">
        <v>4100</v>
      </c>
      <c r="D6" s="127">
        <v>100500</v>
      </c>
    </row>
    <row r="7" s="118" customFormat="1" ht="44" customHeight="1" spans="1:4">
      <c r="A7" s="124" t="s">
        <v>628</v>
      </c>
      <c r="B7" s="125">
        <v>121700</v>
      </c>
      <c r="C7" s="127">
        <v>10600</v>
      </c>
      <c r="D7" s="127">
        <v>111100</v>
      </c>
    </row>
    <row r="8" s="118" customFormat="1" ht="44" customHeight="1" spans="1:4">
      <c r="A8" s="124" t="s">
        <v>629</v>
      </c>
      <c r="B8" s="125">
        <v>17100</v>
      </c>
      <c r="C8" s="127">
        <v>6500</v>
      </c>
      <c r="D8" s="127">
        <v>10600</v>
      </c>
    </row>
    <row r="9" s="118" customFormat="1" ht="44" customHeight="1" spans="1:4">
      <c r="A9" s="124" t="s">
        <v>630</v>
      </c>
      <c r="B9" s="125">
        <v>104600</v>
      </c>
      <c r="C9" s="127">
        <v>4100</v>
      </c>
      <c r="D9" s="127">
        <v>100500</v>
      </c>
    </row>
    <row r="10" s="118" customFormat="1" ht="44" customHeight="1" spans="1:4">
      <c r="A10" s="124" t="s">
        <v>631</v>
      </c>
      <c r="B10" s="125">
        <v>746730</v>
      </c>
      <c r="C10" s="126">
        <v>95823</v>
      </c>
      <c r="D10" s="126">
        <v>650907</v>
      </c>
    </row>
    <row r="11" s="118" customFormat="1" ht="44" customHeight="1" spans="1:4">
      <c r="A11" s="124" t="s">
        <v>632</v>
      </c>
      <c r="B11" s="125">
        <v>746730</v>
      </c>
      <c r="C11" s="126">
        <v>95823</v>
      </c>
      <c r="D11" s="126">
        <v>650907</v>
      </c>
    </row>
    <row r="12" s="118" customFormat="1" spans="1:4">
      <c r="A12" s="80"/>
      <c r="B12" s="80"/>
      <c r="C12" s="80"/>
      <c r="D12" s="80"/>
    </row>
    <row r="13" s="118" customFormat="1" spans="1:4">
      <c r="A13" s="80"/>
      <c r="B13" s="80"/>
      <c r="C13" s="80"/>
      <c r="D13" s="80"/>
    </row>
    <row r="14" s="118" customFormat="1" spans="1:4">
      <c r="A14" s="80"/>
      <c r="B14" s="80"/>
      <c r="C14" s="80"/>
      <c r="D14" s="80"/>
    </row>
    <row r="15" s="118" customFormat="1" spans="1:4">
      <c r="A15" s="80"/>
      <c r="B15" s="80"/>
      <c r="C15" s="80"/>
      <c r="D15" s="80"/>
    </row>
    <row r="16" s="118" customFormat="1" spans="1:4">
      <c r="A16" s="80"/>
      <c r="B16" s="80"/>
      <c r="C16" s="80"/>
      <c r="D16" s="80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14" workbookViewId="0">
      <selection activeCell="B5" sqref="B5:C29"/>
    </sheetView>
  </sheetViews>
  <sheetFormatPr defaultColWidth="10" defaultRowHeight="15.6" outlineLevelCol="5"/>
  <cols>
    <col min="1" max="1" width="35.7777777777778" style="80" customWidth="1"/>
    <col min="2" max="2" width="14.8888888888889" style="80" customWidth="1"/>
    <col min="3" max="4" width="14.8888888888889" style="82" customWidth="1"/>
    <col min="5" max="5" width="13.9814814814815" style="83"/>
    <col min="6" max="249" width="10" style="80"/>
    <col min="250" max="250" width="33.4259259259259" style="80" customWidth="1"/>
    <col min="251" max="254" width="12.037037037037" style="80" customWidth="1"/>
    <col min="255" max="505" width="10" style="80"/>
    <col min="506" max="506" width="33.4259259259259" style="80" customWidth="1"/>
    <col min="507" max="510" width="12.037037037037" style="80" customWidth="1"/>
    <col min="511" max="761" width="10" style="80"/>
    <col min="762" max="762" width="33.4259259259259" style="80" customWidth="1"/>
    <col min="763" max="766" width="12.037037037037" style="80" customWidth="1"/>
    <col min="767" max="1017" width="10" style="80"/>
    <col min="1018" max="1018" width="33.4259259259259" style="80" customWidth="1"/>
    <col min="1019" max="1022" width="12.037037037037" style="80" customWidth="1"/>
    <col min="1023" max="1273" width="10" style="80"/>
    <col min="1274" max="1274" width="33.4259259259259" style="80" customWidth="1"/>
    <col min="1275" max="1278" width="12.037037037037" style="80" customWidth="1"/>
    <col min="1279" max="1529" width="10" style="80"/>
    <col min="1530" max="1530" width="33.4259259259259" style="80" customWidth="1"/>
    <col min="1531" max="1534" width="12.037037037037" style="80" customWidth="1"/>
    <col min="1535" max="1785" width="10" style="80"/>
    <col min="1786" max="1786" width="33.4259259259259" style="80" customWidth="1"/>
    <col min="1787" max="1790" width="12.037037037037" style="80" customWidth="1"/>
    <col min="1791" max="2041" width="10" style="80"/>
    <col min="2042" max="2042" width="33.4259259259259" style="80" customWidth="1"/>
    <col min="2043" max="2046" width="12.037037037037" style="80" customWidth="1"/>
    <col min="2047" max="2297" width="10" style="80"/>
    <col min="2298" max="2298" width="33.4259259259259" style="80" customWidth="1"/>
    <col min="2299" max="2302" width="12.037037037037" style="80" customWidth="1"/>
    <col min="2303" max="2553" width="10" style="80"/>
    <col min="2554" max="2554" width="33.4259259259259" style="80" customWidth="1"/>
    <col min="2555" max="2558" width="12.037037037037" style="80" customWidth="1"/>
    <col min="2559" max="2809" width="10" style="80"/>
    <col min="2810" max="2810" width="33.4259259259259" style="80" customWidth="1"/>
    <col min="2811" max="2814" width="12.037037037037" style="80" customWidth="1"/>
    <col min="2815" max="3065" width="10" style="80"/>
    <col min="3066" max="3066" width="33.4259259259259" style="80" customWidth="1"/>
    <col min="3067" max="3070" width="12.037037037037" style="80" customWidth="1"/>
    <col min="3071" max="3321" width="10" style="80"/>
    <col min="3322" max="3322" width="33.4259259259259" style="80" customWidth="1"/>
    <col min="3323" max="3326" width="12.037037037037" style="80" customWidth="1"/>
    <col min="3327" max="3577" width="10" style="80"/>
    <col min="3578" max="3578" width="33.4259259259259" style="80" customWidth="1"/>
    <col min="3579" max="3582" width="12.037037037037" style="80" customWidth="1"/>
    <col min="3583" max="3833" width="10" style="80"/>
    <col min="3834" max="3834" width="33.4259259259259" style="80" customWidth="1"/>
    <col min="3835" max="3838" width="12.037037037037" style="80" customWidth="1"/>
    <col min="3839" max="4089" width="10" style="80"/>
    <col min="4090" max="4090" width="33.4259259259259" style="80" customWidth="1"/>
    <col min="4091" max="4094" width="12.037037037037" style="80" customWidth="1"/>
    <col min="4095" max="4345" width="10" style="80"/>
    <col min="4346" max="4346" width="33.4259259259259" style="80" customWidth="1"/>
    <col min="4347" max="4350" width="12.037037037037" style="80" customWidth="1"/>
    <col min="4351" max="4601" width="10" style="80"/>
    <col min="4602" max="4602" width="33.4259259259259" style="80" customWidth="1"/>
    <col min="4603" max="4606" width="12.037037037037" style="80" customWidth="1"/>
    <col min="4607" max="4857" width="10" style="80"/>
    <col min="4858" max="4858" width="33.4259259259259" style="80" customWidth="1"/>
    <col min="4859" max="4862" width="12.037037037037" style="80" customWidth="1"/>
    <col min="4863" max="5113" width="10" style="80"/>
    <col min="5114" max="5114" width="33.4259259259259" style="80" customWidth="1"/>
    <col min="5115" max="5118" width="12.037037037037" style="80" customWidth="1"/>
    <col min="5119" max="5369" width="10" style="80"/>
    <col min="5370" max="5370" width="33.4259259259259" style="80" customWidth="1"/>
    <col min="5371" max="5374" width="12.037037037037" style="80" customWidth="1"/>
    <col min="5375" max="5625" width="10" style="80"/>
    <col min="5626" max="5626" width="33.4259259259259" style="80" customWidth="1"/>
    <col min="5627" max="5630" width="12.037037037037" style="80" customWidth="1"/>
    <col min="5631" max="5881" width="10" style="80"/>
    <col min="5882" max="5882" width="33.4259259259259" style="80" customWidth="1"/>
    <col min="5883" max="5886" width="12.037037037037" style="80" customWidth="1"/>
    <col min="5887" max="6137" width="10" style="80"/>
    <col min="6138" max="6138" width="33.4259259259259" style="80" customWidth="1"/>
    <col min="6139" max="6142" width="12.037037037037" style="80" customWidth="1"/>
    <col min="6143" max="6393" width="10" style="80"/>
    <col min="6394" max="6394" width="33.4259259259259" style="80" customWidth="1"/>
    <col min="6395" max="6398" width="12.037037037037" style="80" customWidth="1"/>
    <col min="6399" max="6649" width="10" style="80"/>
    <col min="6650" max="6650" width="33.4259259259259" style="80" customWidth="1"/>
    <col min="6651" max="6654" width="12.037037037037" style="80" customWidth="1"/>
    <col min="6655" max="6905" width="10" style="80"/>
    <col min="6906" max="6906" width="33.4259259259259" style="80" customWidth="1"/>
    <col min="6907" max="6910" width="12.037037037037" style="80" customWidth="1"/>
    <col min="6911" max="7161" width="10" style="80"/>
    <col min="7162" max="7162" width="33.4259259259259" style="80" customWidth="1"/>
    <col min="7163" max="7166" width="12.037037037037" style="80" customWidth="1"/>
    <col min="7167" max="7417" width="10" style="80"/>
    <col min="7418" max="7418" width="33.4259259259259" style="80" customWidth="1"/>
    <col min="7419" max="7422" width="12.037037037037" style="80" customWidth="1"/>
    <col min="7423" max="7673" width="10" style="80"/>
    <col min="7674" max="7674" width="33.4259259259259" style="80" customWidth="1"/>
    <col min="7675" max="7678" width="12.037037037037" style="80" customWidth="1"/>
    <col min="7679" max="7929" width="10" style="80"/>
    <col min="7930" max="7930" width="33.4259259259259" style="80" customWidth="1"/>
    <col min="7931" max="7934" width="12.037037037037" style="80" customWidth="1"/>
    <col min="7935" max="8185" width="10" style="80"/>
    <col min="8186" max="8186" width="33.4259259259259" style="80" customWidth="1"/>
    <col min="8187" max="8190" width="12.037037037037" style="80" customWidth="1"/>
    <col min="8191" max="8441" width="10" style="80"/>
    <col min="8442" max="8442" width="33.4259259259259" style="80" customWidth="1"/>
    <col min="8443" max="8446" width="12.037037037037" style="80" customWidth="1"/>
    <col min="8447" max="8697" width="10" style="80"/>
    <col min="8698" max="8698" width="33.4259259259259" style="80" customWidth="1"/>
    <col min="8699" max="8702" width="12.037037037037" style="80" customWidth="1"/>
    <col min="8703" max="8953" width="10" style="80"/>
    <col min="8954" max="8954" width="33.4259259259259" style="80" customWidth="1"/>
    <col min="8955" max="8958" width="12.037037037037" style="80" customWidth="1"/>
    <col min="8959" max="9209" width="10" style="80"/>
    <col min="9210" max="9210" width="33.4259259259259" style="80" customWidth="1"/>
    <col min="9211" max="9214" width="12.037037037037" style="80" customWidth="1"/>
    <col min="9215" max="9465" width="10" style="80"/>
    <col min="9466" max="9466" width="33.4259259259259" style="80" customWidth="1"/>
    <col min="9467" max="9470" width="12.037037037037" style="80" customWidth="1"/>
    <col min="9471" max="9721" width="10" style="80"/>
    <col min="9722" max="9722" width="33.4259259259259" style="80" customWidth="1"/>
    <col min="9723" max="9726" width="12.037037037037" style="80" customWidth="1"/>
    <col min="9727" max="9977" width="10" style="80"/>
    <col min="9978" max="9978" width="33.4259259259259" style="80" customWidth="1"/>
    <col min="9979" max="9982" width="12.037037037037" style="80" customWidth="1"/>
    <col min="9983" max="10233" width="10" style="80"/>
    <col min="10234" max="10234" width="33.4259259259259" style="80" customWidth="1"/>
    <col min="10235" max="10238" width="12.037037037037" style="80" customWidth="1"/>
    <col min="10239" max="10489" width="10" style="80"/>
    <col min="10490" max="10490" width="33.4259259259259" style="80" customWidth="1"/>
    <col min="10491" max="10494" width="12.037037037037" style="80" customWidth="1"/>
    <col min="10495" max="10745" width="10" style="80"/>
    <col min="10746" max="10746" width="33.4259259259259" style="80" customWidth="1"/>
    <col min="10747" max="10750" width="12.037037037037" style="80" customWidth="1"/>
    <col min="10751" max="11001" width="10" style="80"/>
    <col min="11002" max="11002" width="33.4259259259259" style="80" customWidth="1"/>
    <col min="11003" max="11006" width="12.037037037037" style="80" customWidth="1"/>
    <col min="11007" max="11257" width="10" style="80"/>
    <col min="11258" max="11258" width="33.4259259259259" style="80" customWidth="1"/>
    <col min="11259" max="11262" width="12.037037037037" style="80" customWidth="1"/>
    <col min="11263" max="11513" width="10" style="80"/>
    <col min="11514" max="11514" width="33.4259259259259" style="80" customWidth="1"/>
    <col min="11515" max="11518" width="12.037037037037" style="80" customWidth="1"/>
    <col min="11519" max="11769" width="10" style="80"/>
    <col min="11770" max="11770" width="33.4259259259259" style="80" customWidth="1"/>
    <col min="11771" max="11774" width="12.037037037037" style="80" customWidth="1"/>
    <col min="11775" max="12025" width="10" style="80"/>
    <col min="12026" max="12026" width="33.4259259259259" style="80" customWidth="1"/>
    <col min="12027" max="12030" width="12.037037037037" style="80" customWidth="1"/>
    <col min="12031" max="12281" width="10" style="80"/>
    <col min="12282" max="12282" width="33.4259259259259" style="80" customWidth="1"/>
    <col min="12283" max="12286" width="12.037037037037" style="80" customWidth="1"/>
    <col min="12287" max="12537" width="10" style="80"/>
    <col min="12538" max="12538" width="33.4259259259259" style="80" customWidth="1"/>
    <col min="12539" max="12542" width="12.037037037037" style="80" customWidth="1"/>
    <col min="12543" max="12793" width="10" style="80"/>
    <col min="12794" max="12794" width="33.4259259259259" style="80" customWidth="1"/>
    <col min="12795" max="12798" width="12.037037037037" style="80" customWidth="1"/>
    <col min="12799" max="13049" width="10" style="80"/>
    <col min="13050" max="13050" width="33.4259259259259" style="80" customWidth="1"/>
    <col min="13051" max="13054" width="12.037037037037" style="80" customWidth="1"/>
    <col min="13055" max="13305" width="10" style="80"/>
    <col min="13306" max="13306" width="33.4259259259259" style="80" customWidth="1"/>
    <col min="13307" max="13310" width="12.037037037037" style="80" customWidth="1"/>
    <col min="13311" max="13561" width="10" style="80"/>
    <col min="13562" max="13562" width="33.4259259259259" style="80" customWidth="1"/>
    <col min="13563" max="13566" width="12.037037037037" style="80" customWidth="1"/>
    <col min="13567" max="13817" width="10" style="80"/>
    <col min="13818" max="13818" width="33.4259259259259" style="80" customWidth="1"/>
    <col min="13819" max="13822" width="12.037037037037" style="80" customWidth="1"/>
    <col min="13823" max="14073" width="10" style="80"/>
    <col min="14074" max="14074" width="33.4259259259259" style="80" customWidth="1"/>
    <col min="14075" max="14078" width="12.037037037037" style="80" customWidth="1"/>
    <col min="14079" max="14329" width="10" style="80"/>
    <col min="14330" max="14330" width="33.4259259259259" style="80" customWidth="1"/>
    <col min="14331" max="14334" width="12.037037037037" style="80" customWidth="1"/>
    <col min="14335" max="14585" width="10" style="80"/>
    <col min="14586" max="14586" width="33.4259259259259" style="80" customWidth="1"/>
    <col min="14587" max="14590" width="12.037037037037" style="80" customWidth="1"/>
    <col min="14591" max="14841" width="10" style="80"/>
    <col min="14842" max="14842" width="33.4259259259259" style="80" customWidth="1"/>
    <col min="14843" max="14846" width="12.037037037037" style="80" customWidth="1"/>
    <col min="14847" max="15097" width="10" style="80"/>
    <col min="15098" max="15098" width="33.4259259259259" style="80" customWidth="1"/>
    <col min="15099" max="15102" width="12.037037037037" style="80" customWidth="1"/>
    <col min="15103" max="15353" width="10" style="80"/>
    <col min="15354" max="15354" width="33.4259259259259" style="80" customWidth="1"/>
    <col min="15355" max="15358" width="12.037037037037" style="80" customWidth="1"/>
    <col min="15359" max="15609" width="10" style="80"/>
    <col min="15610" max="15610" width="33.4259259259259" style="80" customWidth="1"/>
    <col min="15611" max="15614" width="12.037037037037" style="80" customWidth="1"/>
    <col min="15615" max="15865" width="10" style="80"/>
    <col min="15866" max="15866" width="33.4259259259259" style="80" customWidth="1"/>
    <col min="15867" max="15870" width="12.037037037037" style="80" customWidth="1"/>
    <col min="15871" max="16121" width="10" style="80"/>
    <col min="16122" max="16122" width="33.4259259259259" style="80" customWidth="1"/>
    <col min="16123" max="16126" width="12.037037037037" style="80" customWidth="1"/>
    <col min="16127" max="16384" width="10" style="80"/>
  </cols>
  <sheetData>
    <row r="1" s="80" customFormat="1" ht="16.5" customHeight="1" spans="1:5">
      <c r="A1" s="84" t="s">
        <v>633</v>
      </c>
      <c r="C1" s="82"/>
      <c r="D1" s="82"/>
      <c r="E1" s="83"/>
    </row>
    <row r="2" s="80" customFormat="1" ht="33.75" customHeight="1" spans="1:5">
      <c r="A2" s="100" t="s">
        <v>634</v>
      </c>
      <c r="B2" s="100"/>
      <c r="C2" s="101"/>
      <c r="D2" s="101"/>
      <c r="E2" s="86"/>
    </row>
    <row r="3" s="80" customFormat="1" ht="17" customHeight="1" spans="1:5">
      <c r="A3" s="102"/>
      <c r="B3" s="102"/>
      <c r="C3" s="103"/>
      <c r="D3" s="104" t="s">
        <v>2</v>
      </c>
      <c r="E3" s="104"/>
    </row>
    <row r="4" s="81" customFormat="1" ht="29.5" customHeight="1" spans="1:5">
      <c r="A4" s="7" t="s">
        <v>63</v>
      </c>
      <c r="B4" s="45" t="s">
        <v>592</v>
      </c>
      <c r="C4" s="45" t="s">
        <v>635</v>
      </c>
      <c r="D4" s="45" t="s">
        <v>636</v>
      </c>
      <c r="E4" s="45" t="s">
        <v>637</v>
      </c>
    </row>
    <row r="5" s="99" customFormat="1" ht="24" customHeight="1" spans="1:5">
      <c r="A5" s="105" t="s">
        <v>638</v>
      </c>
      <c r="B5" s="106">
        <v>116971</v>
      </c>
      <c r="C5" s="107">
        <v>58529</v>
      </c>
      <c r="D5" s="108">
        <f t="shared" ref="D5:D18" si="0">C5/B5*100</f>
        <v>50.0371887048927</v>
      </c>
      <c r="E5" s="109">
        <v>-0.1</v>
      </c>
    </row>
    <row r="6" s="99" customFormat="1" ht="24" customHeight="1" spans="1:5">
      <c r="A6" s="110" t="s">
        <v>639</v>
      </c>
      <c r="B6" s="34">
        <v>48900</v>
      </c>
      <c r="C6" s="111">
        <v>19155</v>
      </c>
      <c r="D6" s="112">
        <f t="shared" si="0"/>
        <v>39.1717791411043</v>
      </c>
      <c r="E6" s="113">
        <v>-16</v>
      </c>
    </row>
    <row r="7" s="99" customFormat="1" ht="24" customHeight="1" spans="1:5">
      <c r="A7" s="110" t="s">
        <v>640</v>
      </c>
      <c r="B7" s="34">
        <v>6599</v>
      </c>
      <c r="C7" s="111">
        <v>5380</v>
      </c>
      <c r="D7" s="112">
        <f t="shared" si="0"/>
        <v>81.5275041672981</v>
      </c>
      <c r="E7" s="113">
        <v>43.5</v>
      </c>
    </row>
    <row r="8" s="99" customFormat="1" ht="24" customHeight="1" spans="1:5">
      <c r="A8" s="110" t="s">
        <v>641</v>
      </c>
      <c r="B8" s="34">
        <v>4478</v>
      </c>
      <c r="C8" s="111">
        <v>1860</v>
      </c>
      <c r="D8" s="112">
        <f t="shared" si="0"/>
        <v>41.5364001786512</v>
      </c>
      <c r="E8" s="113">
        <v>-2.7</v>
      </c>
    </row>
    <row r="9" s="99" customFormat="1" ht="24" customHeight="1" spans="1:5">
      <c r="A9" s="110" t="s">
        <v>642</v>
      </c>
      <c r="B9" s="34">
        <v>2984</v>
      </c>
      <c r="C9" s="111">
        <v>1082</v>
      </c>
      <c r="D9" s="112">
        <f t="shared" si="0"/>
        <v>36.260053619303</v>
      </c>
      <c r="E9" s="113">
        <v>-26.8</v>
      </c>
    </row>
    <row r="10" s="99" customFormat="1" ht="24" customHeight="1" spans="1:5">
      <c r="A10" s="110" t="s">
        <v>643</v>
      </c>
      <c r="B10" s="34">
        <v>4691</v>
      </c>
      <c r="C10" s="111">
        <v>2210</v>
      </c>
      <c r="D10" s="112">
        <f t="shared" si="0"/>
        <v>47.1114900874014</v>
      </c>
      <c r="E10" s="113">
        <v>-11.4</v>
      </c>
    </row>
    <row r="11" s="99" customFormat="1" ht="24" customHeight="1" spans="1:5">
      <c r="A11" s="110" t="s">
        <v>644</v>
      </c>
      <c r="B11" s="34">
        <v>5797</v>
      </c>
      <c r="C11" s="114">
        <v>2464</v>
      </c>
      <c r="D11" s="112">
        <f t="shared" si="0"/>
        <v>42.5047438330171</v>
      </c>
      <c r="E11" s="113">
        <v>0.5</v>
      </c>
    </row>
    <row r="12" s="99" customFormat="1" ht="24" customHeight="1" spans="1:5">
      <c r="A12" s="110" t="s">
        <v>645</v>
      </c>
      <c r="B12" s="34">
        <v>2282</v>
      </c>
      <c r="C12" s="114">
        <v>1023</v>
      </c>
      <c r="D12" s="112">
        <f t="shared" si="0"/>
        <v>44.829097283085</v>
      </c>
      <c r="E12" s="113">
        <v>-31.5</v>
      </c>
    </row>
    <row r="13" s="99" customFormat="1" ht="24" customHeight="1" spans="1:5">
      <c r="A13" s="110" t="s">
        <v>646</v>
      </c>
      <c r="B13" s="34">
        <v>2317</v>
      </c>
      <c r="C13" s="114">
        <v>1115</v>
      </c>
      <c r="D13" s="112">
        <f t="shared" si="0"/>
        <v>48.1225722917566</v>
      </c>
      <c r="E13" s="113">
        <v>19.1</v>
      </c>
    </row>
    <row r="14" s="99" customFormat="1" ht="24" customHeight="1" spans="1:5">
      <c r="A14" s="110" t="s">
        <v>647</v>
      </c>
      <c r="B14" s="34">
        <v>5883</v>
      </c>
      <c r="C14" s="114">
        <v>862</v>
      </c>
      <c r="D14" s="112">
        <f t="shared" si="0"/>
        <v>14.6523882372939</v>
      </c>
      <c r="E14" s="113">
        <v>-80.7</v>
      </c>
    </row>
    <row r="15" s="99" customFormat="1" ht="24" customHeight="1" spans="1:5">
      <c r="A15" s="110" t="s">
        <v>648</v>
      </c>
      <c r="B15" s="34">
        <v>15006</v>
      </c>
      <c r="C15" s="114">
        <v>5935</v>
      </c>
      <c r="D15" s="112">
        <f t="shared" si="0"/>
        <v>39.5508463281354</v>
      </c>
      <c r="E15" s="113">
        <v>-12.6</v>
      </c>
    </row>
    <row r="16" s="99" customFormat="1" ht="24" customHeight="1" spans="1:5">
      <c r="A16" s="110" t="s">
        <v>649</v>
      </c>
      <c r="B16" s="34">
        <v>3284</v>
      </c>
      <c r="C16" s="114">
        <v>9006</v>
      </c>
      <c r="D16" s="112">
        <f t="shared" si="0"/>
        <v>274.238733252132</v>
      </c>
      <c r="E16" s="113">
        <v>185.2</v>
      </c>
    </row>
    <row r="17" s="99" customFormat="1" ht="24" customHeight="1" spans="1:5">
      <c r="A17" s="110" t="s">
        <v>650</v>
      </c>
      <c r="B17" s="34">
        <v>14725</v>
      </c>
      <c r="C17" s="114">
        <v>8427</v>
      </c>
      <c r="D17" s="112">
        <f t="shared" si="0"/>
        <v>57.2292020373514</v>
      </c>
      <c r="E17" s="113">
        <v>23</v>
      </c>
    </row>
    <row r="18" s="99" customFormat="1" ht="24" customHeight="1" spans="1:5">
      <c r="A18" s="110" t="s">
        <v>651</v>
      </c>
      <c r="B18" s="34">
        <v>25</v>
      </c>
      <c r="C18" s="114">
        <v>10</v>
      </c>
      <c r="D18" s="112">
        <f t="shared" si="0"/>
        <v>40</v>
      </c>
      <c r="E18" s="113">
        <v>-44.4</v>
      </c>
    </row>
    <row r="19" s="99" customFormat="1" ht="24" customHeight="1" spans="1:5">
      <c r="A19" s="110" t="s">
        <v>579</v>
      </c>
      <c r="B19" s="34"/>
      <c r="C19" s="114"/>
      <c r="D19" s="108"/>
      <c r="E19" s="113"/>
    </row>
    <row r="20" s="99" customFormat="1" ht="24" customHeight="1" spans="1:5">
      <c r="A20" s="115" t="s">
        <v>652</v>
      </c>
      <c r="B20" s="106">
        <v>14936</v>
      </c>
      <c r="C20" s="107">
        <v>12455</v>
      </c>
      <c r="D20" s="108">
        <f t="shared" ref="D20:D27" si="1">C20/B20*100</f>
        <v>83.3891269416176</v>
      </c>
      <c r="E20" s="109">
        <v>128.1</v>
      </c>
    </row>
    <row r="21" s="99" customFormat="1" ht="24" customHeight="1" spans="1:6">
      <c r="A21" s="110" t="s">
        <v>653</v>
      </c>
      <c r="B21" s="34">
        <v>3568</v>
      </c>
      <c r="C21" s="114">
        <v>1395</v>
      </c>
      <c r="D21" s="112">
        <f t="shared" si="1"/>
        <v>39.097533632287</v>
      </c>
      <c r="E21" s="91">
        <v>-12.3</v>
      </c>
      <c r="F21" s="80"/>
    </row>
    <row r="22" s="80" customFormat="1" ht="24" customHeight="1" spans="1:5">
      <c r="A22" s="110" t="s">
        <v>654</v>
      </c>
      <c r="B22" s="34">
        <v>210</v>
      </c>
      <c r="C22" s="114">
        <v>147</v>
      </c>
      <c r="D22" s="112">
        <f t="shared" si="1"/>
        <v>70</v>
      </c>
      <c r="E22" s="91">
        <v>79.3</v>
      </c>
    </row>
    <row r="23" s="80" customFormat="1" ht="24" customHeight="1" spans="1:5">
      <c r="A23" s="110" t="s">
        <v>655</v>
      </c>
      <c r="B23" s="34">
        <v>781</v>
      </c>
      <c r="C23" s="114">
        <v>1181</v>
      </c>
      <c r="D23" s="112">
        <f t="shared" si="1"/>
        <v>151.216389244558</v>
      </c>
      <c r="E23" s="91">
        <v>13.1</v>
      </c>
    </row>
    <row r="24" s="80" customFormat="1" ht="24" customHeight="1" spans="1:5">
      <c r="A24" s="110" t="s">
        <v>656</v>
      </c>
      <c r="B24" s="34">
        <v>1657</v>
      </c>
      <c r="C24" s="114">
        <v>0</v>
      </c>
      <c r="D24" s="112">
        <f t="shared" si="1"/>
        <v>0</v>
      </c>
      <c r="E24" s="91"/>
    </row>
    <row r="25" s="80" customFormat="1" ht="33" customHeight="1" spans="1:5">
      <c r="A25" s="116" t="s">
        <v>657</v>
      </c>
      <c r="B25" s="34">
        <v>8239</v>
      </c>
      <c r="C25" s="114">
        <v>8950</v>
      </c>
      <c r="D25" s="112">
        <f t="shared" si="1"/>
        <v>108.62968806894</v>
      </c>
      <c r="E25" s="91">
        <v>969.3</v>
      </c>
    </row>
    <row r="26" s="80" customFormat="1" ht="24" customHeight="1" spans="1:5">
      <c r="A26" s="117" t="s">
        <v>658</v>
      </c>
      <c r="B26" s="34">
        <v>481</v>
      </c>
      <c r="C26" s="114">
        <v>756</v>
      </c>
      <c r="D26" s="112">
        <f t="shared" si="1"/>
        <v>157.172557172557</v>
      </c>
      <c r="E26" s="91">
        <v>86.2</v>
      </c>
    </row>
    <row r="27" s="80" customFormat="1" ht="24" customHeight="1" spans="1:5">
      <c r="A27" s="117" t="s">
        <v>659</v>
      </c>
      <c r="B27" s="34"/>
      <c r="C27" s="114">
        <v>26</v>
      </c>
      <c r="D27" s="112"/>
      <c r="E27" s="91">
        <v>1200</v>
      </c>
    </row>
    <row r="28" s="80" customFormat="1" ht="24" customHeight="1" spans="1:5">
      <c r="A28" s="110" t="s">
        <v>579</v>
      </c>
      <c r="B28" s="34"/>
      <c r="C28" s="114"/>
      <c r="D28" s="108"/>
      <c r="E28" s="91"/>
    </row>
    <row r="29" s="99" customFormat="1" ht="24" customHeight="1" spans="1:5">
      <c r="A29" s="105" t="s">
        <v>660</v>
      </c>
      <c r="B29" s="106">
        <v>131907</v>
      </c>
      <c r="C29" s="107">
        <v>70984</v>
      </c>
      <c r="D29" s="108">
        <f>C29/B29*100</f>
        <v>53.813671753584</v>
      </c>
      <c r="E29" s="96">
        <v>10.8</v>
      </c>
    </row>
  </sheetData>
  <mergeCells count="2">
    <mergeCell ref="A2:E2"/>
    <mergeCell ref="D3:E3"/>
  </mergeCells>
  <pageMargins left="0.75" right="0.118055555555556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5" workbookViewId="0">
      <selection activeCell="G18" sqref="G18"/>
    </sheetView>
  </sheetViews>
  <sheetFormatPr defaultColWidth="10" defaultRowHeight="21" customHeight="1" outlineLevelCol="4"/>
  <cols>
    <col min="1" max="1" width="33.1481481481481" style="82" customWidth="1"/>
    <col min="2" max="4" width="15.2222222222222" style="82" customWidth="1"/>
    <col min="5" max="5" width="13.9814814814815" style="83"/>
    <col min="6" max="253" width="10" style="80"/>
    <col min="254" max="254" width="31.2037037037037" style="80" customWidth="1"/>
    <col min="255" max="258" width="12.2222222222222" style="80" customWidth="1"/>
    <col min="259" max="509" width="10" style="80"/>
    <col min="510" max="510" width="31.2037037037037" style="80" customWidth="1"/>
    <col min="511" max="514" width="12.2222222222222" style="80" customWidth="1"/>
    <col min="515" max="765" width="10" style="80"/>
    <col min="766" max="766" width="31.2037037037037" style="80" customWidth="1"/>
    <col min="767" max="770" width="12.2222222222222" style="80" customWidth="1"/>
    <col min="771" max="1021" width="10" style="80"/>
    <col min="1022" max="1022" width="31.2037037037037" style="80" customWidth="1"/>
    <col min="1023" max="1026" width="12.2222222222222" style="80" customWidth="1"/>
    <col min="1027" max="1277" width="10" style="80"/>
    <col min="1278" max="1278" width="31.2037037037037" style="80" customWidth="1"/>
    <col min="1279" max="1282" width="12.2222222222222" style="80" customWidth="1"/>
    <col min="1283" max="1533" width="10" style="80"/>
    <col min="1534" max="1534" width="31.2037037037037" style="80" customWidth="1"/>
    <col min="1535" max="1538" width="12.2222222222222" style="80" customWidth="1"/>
    <col min="1539" max="1789" width="10" style="80"/>
    <col min="1790" max="1790" width="31.2037037037037" style="80" customWidth="1"/>
    <col min="1791" max="1794" width="12.2222222222222" style="80" customWidth="1"/>
    <col min="1795" max="2045" width="10" style="80"/>
    <col min="2046" max="2046" width="31.2037037037037" style="80" customWidth="1"/>
    <col min="2047" max="2050" width="12.2222222222222" style="80" customWidth="1"/>
    <col min="2051" max="2301" width="10" style="80"/>
    <col min="2302" max="2302" width="31.2037037037037" style="80" customWidth="1"/>
    <col min="2303" max="2306" width="12.2222222222222" style="80" customWidth="1"/>
    <col min="2307" max="2557" width="10" style="80"/>
    <col min="2558" max="2558" width="31.2037037037037" style="80" customWidth="1"/>
    <col min="2559" max="2562" width="12.2222222222222" style="80" customWidth="1"/>
    <col min="2563" max="2813" width="10" style="80"/>
    <col min="2814" max="2814" width="31.2037037037037" style="80" customWidth="1"/>
    <col min="2815" max="2818" width="12.2222222222222" style="80" customWidth="1"/>
    <col min="2819" max="3069" width="10" style="80"/>
    <col min="3070" max="3070" width="31.2037037037037" style="80" customWidth="1"/>
    <col min="3071" max="3074" width="12.2222222222222" style="80" customWidth="1"/>
    <col min="3075" max="3325" width="10" style="80"/>
    <col min="3326" max="3326" width="31.2037037037037" style="80" customWidth="1"/>
    <col min="3327" max="3330" width="12.2222222222222" style="80" customWidth="1"/>
    <col min="3331" max="3581" width="10" style="80"/>
    <col min="3582" max="3582" width="31.2037037037037" style="80" customWidth="1"/>
    <col min="3583" max="3586" width="12.2222222222222" style="80" customWidth="1"/>
    <col min="3587" max="3837" width="10" style="80"/>
    <col min="3838" max="3838" width="31.2037037037037" style="80" customWidth="1"/>
    <col min="3839" max="3842" width="12.2222222222222" style="80" customWidth="1"/>
    <col min="3843" max="4093" width="10" style="80"/>
    <col min="4094" max="4094" width="31.2037037037037" style="80" customWidth="1"/>
    <col min="4095" max="4098" width="12.2222222222222" style="80" customWidth="1"/>
    <col min="4099" max="4349" width="10" style="80"/>
    <col min="4350" max="4350" width="31.2037037037037" style="80" customWidth="1"/>
    <col min="4351" max="4354" width="12.2222222222222" style="80" customWidth="1"/>
    <col min="4355" max="4605" width="10" style="80"/>
    <col min="4606" max="4606" width="31.2037037037037" style="80" customWidth="1"/>
    <col min="4607" max="4610" width="12.2222222222222" style="80" customWidth="1"/>
    <col min="4611" max="4861" width="10" style="80"/>
    <col min="4862" max="4862" width="31.2037037037037" style="80" customWidth="1"/>
    <col min="4863" max="4866" width="12.2222222222222" style="80" customWidth="1"/>
    <col min="4867" max="5117" width="10" style="80"/>
    <col min="5118" max="5118" width="31.2037037037037" style="80" customWidth="1"/>
    <col min="5119" max="5122" width="12.2222222222222" style="80" customWidth="1"/>
    <col min="5123" max="5373" width="10" style="80"/>
    <col min="5374" max="5374" width="31.2037037037037" style="80" customWidth="1"/>
    <col min="5375" max="5378" width="12.2222222222222" style="80" customWidth="1"/>
    <col min="5379" max="5629" width="10" style="80"/>
    <col min="5630" max="5630" width="31.2037037037037" style="80" customWidth="1"/>
    <col min="5631" max="5634" width="12.2222222222222" style="80" customWidth="1"/>
    <col min="5635" max="5885" width="10" style="80"/>
    <col min="5886" max="5886" width="31.2037037037037" style="80" customWidth="1"/>
    <col min="5887" max="5890" width="12.2222222222222" style="80" customWidth="1"/>
    <col min="5891" max="6141" width="10" style="80"/>
    <col min="6142" max="6142" width="31.2037037037037" style="80" customWidth="1"/>
    <col min="6143" max="6146" width="12.2222222222222" style="80" customWidth="1"/>
    <col min="6147" max="6397" width="10" style="80"/>
    <col min="6398" max="6398" width="31.2037037037037" style="80" customWidth="1"/>
    <col min="6399" max="6402" width="12.2222222222222" style="80" customWidth="1"/>
    <col min="6403" max="6653" width="10" style="80"/>
    <col min="6654" max="6654" width="31.2037037037037" style="80" customWidth="1"/>
    <col min="6655" max="6658" width="12.2222222222222" style="80" customWidth="1"/>
    <col min="6659" max="6909" width="10" style="80"/>
    <col min="6910" max="6910" width="31.2037037037037" style="80" customWidth="1"/>
    <col min="6911" max="6914" width="12.2222222222222" style="80" customWidth="1"/>
    <col min="6915" max="7165" width="10" style="80"/>
    <col min="7166" max="7166" width="31.2037037037037" style="80" customWidth="1"/>
    <col min="7167" max="7170" width="12.2222222222222" style="80" customWidth="1"/>
    <col min="7171" max="7421" width="10" style="80"/>
    <col min="7422" max="7422" width="31.2037037037037" style="80" customWidth="1"/>
    <col min="7423" max="7426" width="12.2222222222222" style="80" customWidth="1"/>
    <col min="7427" max="7677" width="10" style="80"/>
    <col min="7678" max="7678" width="31.2037037037037" style="80" customWidth="1"/>
    <col min="7679" max="7682" width="12.2222222222222" style="80" customWidth="1"/>
    <col min="7683" max="7933" width="10" style="80"/>
    <col min="7934" max="7934" width="31.2037037037037" style="80" customWidth="1"/>
    <col min="7935" max="7938" width="12.2222222222222" style="80" customWidth="1"/>
    <col min="7939" max="8189" width="10" style="80"/>
    <col min="8190" max="8190" width="31.2037037037037" style="80" customWidth="1"/>
    <col min="8191" max="8194" width="12.2222222222222" style="80" customWidth="1"/>
    <col min="8195" max="8445" width="10" style="80"/>
    <col min="8446" max="8446" width="31.2037037037037" style="80" customWidth="1"/>
    <col min="8447" max="8450" width="12.2222222222222" style="80" customWidth="1"/>
    <col min="8451" max="8701" width="10" style="80"/>
    <col min="8702" max="8702" width="31.2037037037037" style="80" customWidth="1"/>
    <col min="8703" max="8706" width="12.2222222222222" style="80" customWidth="1"/>
    <col min="8707" max="8957" width="10" style="80"/>
    <col min="8958" max="8958" width="31.2037037037037" style="80" customWidth="1"/>
    <col min="8959" max="8962" width="12.2222222222222" style="80" customWidth="1"/>
    <col min="8963" max="9213" width="10" style="80"/>
    <col min="9214" max="9214" width="31.2037037037037" style="80" customWidth="1"/>
    <col min="9215" max="9218" width="12.2222222222222" style="80" customWidth="1"/>
    <col min="9219" max="9469" width="10" style="80"/>
    <col min="9470" max="9470" width="31.2037037037037" style="80" customWidth="1"/>
    <col min="9471" max="9474" width="12.2222222222222" style="80" customWidth="1"/>
    <col min="9475" max="9725" width="10" style="80"/>
    <col min="9726" max="9726" width="31.2037037037037" style="80" customWidth="1"/>
    <col min="9727" max="9730" width="12.2222222222222" style="80" customWidth="1"/>
    <col min="9731" max="9981" width="10" style="80"/>
    <col min="9982" max="9982" width="31.2037037037037" style="80" customWidth="1"/>
    <col min="9983" max="9986" width="12.2222222222222" style="80" customWidth="1"/>
    <col min="9987" max="10237" width="10" style="80"/>
    <col min="10238" max="10238" width="31.2037037037037" style="80" customWidth="1"/>
    <col min="10239" max="10242" width="12.2222222222222" style="80" customWidth="1"/>
    <col min="10243" max="10493" width="10" style="80"/>
    <col min="10494" max="10494" width="31.2037037037037" style="80" customWidth="1"/>
    <col min="10495" max="10498" width="12.2222222222222" style="80" customWidth="1"/>
    <col min="10499" max="10749" width="10" style="80"/>
    <col min="10750" max="10750" width="31.2037037037037" style="80" customWidth="1"/>
    <col min="10751" max="10754" width="12.2222222222222" style="80" customWidth="1"/>
    <col min="10755" max="11005" width="10" style="80"/>
    <col min="11006" max="11006" width="31.2037037037037" style="80" customWidth="1"/>
    <col min="11007" max="11010" width="12.2222222222222" style="80" customWidth="1"/>
    <col min="11011" max="11261" width="10" style="80"/>
    <col min="11262" max="11262" width="31.2037037037037" style="80" customWidth="1"/>
    <col min="11263" max="11266" width="12.2222222222222" style="80" customWidth="1"/>
    <col min="11267" max="11517" width="10" style="80"/>
    <col min="11518" max="11518" width="31.2037037037037" style="80" customWidth="1"/>
    <col min="11519" max="11522" width="12.2222222222222" style="80" customWidth="1"/>
    <col min="11523" max="11773" width="10" style="80"/>
    <col min="11774" max="11774" width="31.2037037037037" style="80" customWidth="1"/>
    <col min="11775" max="11778" width="12.2222222222222" style="80" customWidth="1"/>
    <col min="11779" max="12029" width="10" style="80"/>
    <col min="12030" max="12030" width="31.2037037037037" style="80" customWidth="1"/>
    <col min="12031" max="12034" width="12.2222222222222" style="80" customWidth="1"/>
    <col min="12035" max="12285" width="10" style="80"/>
    <col min="12286" max="12286" width="31.2037037037037" style="80" customWidth="1"/>
    <col min="12287" max="12290" width="12.2222222222222" style="80" customWidth="1"/>
    <col min="12291" max="12541" width="10" style="80"/>
    <col min="12542" max="12542" width="31.2037037037037" style="80" customWidth="1"/>
    <col min="12543" max="12546" width="12.2222222222222" style="80" customWidth="1"/>
    <col min="12547" max="12797" width="10" style="80"/>
    <col min="12798" max="12798" width="31.2037037037037" style="80" customWidth="1"/>
    <col min="12799" max="12802" width="12.2222222222222" style="80" customWidth="1"/>
    <col min="12803" max="13053" width="10" style="80"/>
    <col min="13054" max="13054" width="31.2037037037037" style="80" customWidth="1"/>
    <col min="13055" max="13058" width="12.2222222222222" style="80" customWidth="1"/>
    <col min="13059" max="13309" width="10" style="80"/>
    <col min="13310" max="13310" width="31.2037037037037" style="80" customWidth="1"/>
    <col min="13311" max="13314" width="12.2222222222222" style="80" customWidth="1"/>
    <col min="13315" max="13565" width="10" style="80"/>
    <col min="13566" max="13566" width="31.2037037037037" style="80" customWidth="1"/>
    <col min="13567" max="13570" width="12.2222222222222" style="80" customWidth="1"/>
    <col min="13571" max="13821" width="10" style="80"/>
    <col min="13822" max="13822" width="31.2037037037037" style="80" customWidth="1"/>
    <col min="13823" max="13826" width="12.2222222222222" style="80" customWidth="1"/>
    <col min="13827" max="14077" width="10" style="80"/>
    <col min="14078" max="14078" width="31.2037037037037" style="80" customWidth="1"/>
    <col min="14079" max="14082" width="12.2222222222222" style="80" customWidth="1"/>
    <col min="14083" max="14333" width="10" style="80"/>
    <col min="14334" max="14334" width="31.2037037037037" style="80" customWidth="1"/>
    <col min="14335" max="14338" width="12.2222222222222" style="80" customWidth="1"/>
    <col min="14339" max="14589" width="10" style="80"/>
    <col min="14590" max="14590" width="31.2037037037037" style="80" customWidth="1"/>
    <col min="14591" max="14594" width="12.2222222222222" style="80" customWidth="1"/>
    <col min="14595" max="14845" width="10" style="80"/>
    <col min="14846" max="14846" width="31.2037037037037" style="80" customWidth="1"/>
    <col min="14847" max="14850" width="12.2222222222222" style="80" customWidth="1"/>
    <col min="14851" max="15101" width="10" style="80"/>
    <col min="15102" max="15102" width="31.2037037037037" style="80" customWidth="1"/>
    <col min="15103" max="15106" width="12.2222222222222" style="80" customWidth="1"/>
    <col min="15107" max="15357" width="10" style="80"/>
    <col min="15358" max="15358" width="31.2037037037037" style="80" customWidth="1"/>
    <col min="15359" max="15362" width="12.2222222222222" style="80" customWidth="1"/>
    <col min="15363" max="15613" width="10" style="80"/>
    <col min="15614" max="15614" width="31.2037037037037" style="80" customWidth="1"/>
    <col min="15615" max="15618" width="12.2222222222222" style="80" customWidth="1"/>
    <col min="15619" max="15869" width="10" style="80"/>
    <col min="15870" max="15870" width="31.2037037037037" style="80" customWidth="1"/>
    <col min="15871" max="15874" width="12.2222222222222" style="80" customWidth="1"/>
    <col min="15875" max="16125" width="10" style="80"/>
    <col min="16126" max="16126" width="31.2037037037037" style="80" customWidth="1"/>
    <col min="16127" max="16130" width="12.2222222222222" style="80" customWidth="1"/>
    <col min="16131" max="16384" width="10" style="80"/>
  </cols>
  <sheetData>
    <row r="1" s="80" customFormat="1" ht="16.5" customHeight="1" spans="1:5">
      <c r="A1" s="84" t="s">
        <v>661</v>
      </c>
      <c r="B1" s="82"/>
      <c r="C1" s="82"/>
      <c r="D1" s="82"/>
      <c r="E1" s="83"/>
    </row>
    <row r="2" s="80" customFormat="1" ht="23.5" customHeight="1" spans="1:5">
      <c r="A2" s="85" t="s">
        <v>662</v>
      </c>
      <c r="B2" s="85"/>
      <c r="C2" s="85"/>
      <c r="D2" s="85"/>
      <c r="E2" s="86"/>
    </row>
    <row r="3" s="80" customFormat="1" ht="19" customHeight="1" spans="1:5">
      <c r="A3" s="82"/>
      <c r="B3" s="82"/>
      <c r="C3" s="82"/>
      <c r="D3" s="83" t="s">
        <v>2</v>
      </c>
      <c r="E3" s="83"/>
    </row>
    <row r="4" s="81" customFormat="1" ht="38.5" customHeight="1" spans="1:5">
      <c r="A4" s="7" t="s">
        <v>63</v>
      </c>
      <c r="B4" s="45" t="s">
        <v>592</v>
      </c>
      <c r="C4" s="45" t="s">
        <v>635</v>
      </c>
      <c r="D4" s="45" t="s">
        <v>636</v>
      </c>
      <c r="E4" s="45" t="s">
        <v>637</v>
      </c>
    </row>
    <row r="5" s="80" customFormat="1" ht="24.65" customHeight="1" spans="1:5">
      <c r="A5" s="87" t="s">
        <v>663</v>
      </c>
      <c r="B5" s="88">
        <v>45344</v>
      </c>
      <c r="C5" s="89">
        <v>23691</v>
      </c>
      <c r="D5" s="90">
        <f t="shared" ref="D5:D18" si="0">C5/B5*100</f>
        <v>52.2472653493296</v>
      </c>
      <c r="E5" s="91">
        <v>-40.6</v>
      </c>
    </row>
    <row r="6" s="80" customFormat="1" ht="24.65" customHeight="1" spans="1:5">
      <c r="A6" s="87" t="s">
        <v>664</v>
      </c>
      <c r="B6" s="88">
        <v>251</v>
      </c>
      <c r="C6" s="89">
        <v>40</v>
      </c>
      <c r="D6" s="90">
        <f t="shared" si="0"/>
        <v>15.9362549800797</v>
      </c>
      <c r="E6" s="91">
        <v>-60.4</v>
      </c>
    </row>
    <row r="7" s="80" customFormat="1" ht="24.65" customHeight="1" spans="1:5">
      <c r="A7" s="87" t="s">
        <v>665</v>
      </c>
      <c r="B7" s="88">
        <v>2349</v>
      </c>
      <c r="C7" s="89">
        <v>1216</v>
      </c>
      <c r="D7" s="90">
        <f t="shared" si="0"/>
        <v>51.7667092379736</v>
      </c>
      <c r="E7" s="91">
        <v>19.9</v>
      </c>
    </row>
    <row r="8" s="80" customFormat="1" ht="24.65" customHeight="1" spans="1:5">
      <c r="A8" s="87" t="s">
        <v>666</v>
      </c>
      <c r="B8" s="88">
        <v>83155</v>
      </c>
      <c r="C8" s="89">
        <v>42273</v>
      </c>
      <c r="D8" s="90">
        <f t="shared" si="0"/>
        <v>50.8363898743311</v>
      </c>
      <c r="E8" s="91">
        <v>33.7</v>
      </c>
    </row>
    <row r="9" s="80" customFormat="1" ht="24.65" customHeight="1" spans="1:5">
      <c r="A9" s="87" t="s">
        <v>667</v>
      </c>
      <c r="B9" s="88">
        <v>23139</v>
      </c>
      <c r="C9" s="89">
        <v>22259</v>
      </c>
      <c r="D9" s="90">
        <f t="shared" si="0"/>
        <v>96.1968970136998</v>
      </c>
      <c r="E9" s="91">
        <v>43.7</v>
      </c>
    </row>
    <row r="10" s="80" customFormat="1" ht="24.65" customHeight="1" spans="1:5">
      <c r="A10" s="92" t="s">
        <v>668</v>
      </c>
      <c r="B10" s="88">
        <v>1063</v>
      </c>
      <c r="C10" s="89">
        <v>447</v>
      </c>
      <c r="D10" s="90">
        <f t="shared" si="0"/>
        <v>42.0507996237065</v>
      </c>
      <c r="E10" s="91">
        <v>0.2</v>
      </c>
    </row>
    <row r="11" s="80" customFormat="1" ht="24.65" customHeight="1" spans="1:5">
      <c r="A11" s="92" t="s">
        <v>669</v>
      </c>
      <c r="B11" s="88">
        <v>73131</v>
      </c>
      <c r="C11" s="89">
        <v>33931</v>
      </c>
      <c r="D11" s="90">
        <f t="shared" si="0"/>
        <v>46.397560542041</v>
      </c>
      <c r="E11" s="91">
        <v>22.7</v>
      </c>
    </row>
    <row r="12" s="80" customFormat="1" ht="24.65" customHeight="1" spans="1:5">
      <c r="A12" s="87" t="s">
        <v>670</v>
      </c>
      <c r="B12" s="88">
        <v>39040</v>
      </c>
      <c r="C12" s="89">
        <v>10094</v>
      </c>
      <c r="D12" s="90">
        <f t="shared" si="0"/>
        <v>25.8555327868852</v>
      </c>
      <c r="E12" s="91">
        <v>-29.9</v>
      </c>
    </row>
    <row r="13" s="80" customFormat="1" ht="24.65" customHeight="1" spans="1:5">
      <c r="A13" s="87" t="s">
        <v>671</v>
      </c>
      <c r="B13" s="88">
        <v>1101</v>
      </c>
      <c r="C13" s="89">
        <v>518</v>
      </c>
      <c r="D13" s="90">
        <f t="shared" si="0"/>
        <v>47.0481380563124</v>
      </c>
      <c r="E13" s="91">
        <v>-74.8</v>
      </c>
    </row>
    <row r="14" s="80" customFormat="1" ht="24.65" customHeight="1" spans="1:5">
      <c r="A14" s="87" t="s">
        <v>672</v>
      </c>
      <c r="B14" s="88">
        <v>49887</v>
      </c>
      <c r="C14" s="89">
        <v>11712</v>
      </c>
      <c r="D14" s="90">
        <f t="shared" si="0"/>
        <v>23.4770581514222</v>
      </c>
      <c r="E14" s="91">
        <v>-33.8</v>
      </c>
    </row>
    <row r="15" s="80" customFormat="1" ht="24.65" customHeight="1" spans="1:5">
      <c r="A15" s="87" t="s">
        <v>673</v>
      </c>
      <c r="B15" s="88">
        <v>46467</v>
      </c>
      <c r="C15" s="89">
        <v>11042</v>
      </c>
      <c r="D15" s="90">
        <f t="shared" si="0"/>
        <v>23.763100695117</v>
      </c>
      <c r="E15" s="91">
        <v>10.4</v>
      </c>
    </row>
    <row r="16" s="80" customFormat="1" ht="24.65" customHeight="1" spans="1:5">
      <c r="A16" s="87" t="s">
        <v>674</v>
      </c>
      <c r="B16" s="88">
        <v>18348</v>
      </c>
      <c r="C16" s="89">
        <v>3134</v>
      </c>
      <c r="D16" s="90">
        <f t="shared" si="0"/>
        <v>17.0808807499455</v>
      </c>
      <c r="E16" s="91">
        <v>4.2</v>
      </c>
    </row>
    <row r="17" s="80" customFormat="1" ht="24.65" customHeight="1" spans="1:5">
      <c r="A17" s="87" t="s">
        <v>675</v>
      </c>
      <c r="B17" s="88">
        <v>327</v>
      </c>
      <c r="C17" s="89">
        <v>108</v>
      </c>
      <c r="D17" s="90">
        <f t="shared" si="0"/>
        <v>33.0275229357798</v>
      </c>
      <c r="E17" s="91">
        <v>-58.5</v>
      </c>
    </row>
    <row r="18" s="80" customFormat="1" ht="24.65" customHeight="1" spans="1:5">
      <c r="A18" s="87" t="s">
        <v>676</v>
      </c>
      <c r="B18" s="88">
        <v>438</v>
      </c>
      <c r="C18" s="89">
        <v>162</v>
      </c>
      <c r="D18" s="90">
        <f t="shared" si="0"/>
        <v>36.986301369863</v>
      </c>
      <c r="E18" s="91">
        <v>-67.2</v>
      </c>
    </row>
    <row r="19" s="80" customFormat="1" ht="24.65" customHeight="1" spans="1:5">
      <c r="A19" s="87" t="s">
        <v>677</v>
      </c>
      <c r="B19" s="88">
        <v>10</v>
      </c>
      <c r="C19" s="89">
        <v>0</v>
      </c>
      <c r="D19" s="90"/>
      <c r="E19" s="91"/>
    </row>
    <row r="20" s="80" customFormat="1" ht="24.65" customHeight="1" spans="1:5">
      <c r="A20" s="87" t="s">
        <v>678</v>
      </c>
      <c r="B20" s="88">
        <v>248</v>
      </c>
      <c r="C20" s="89">
        <v>9665</v>
      </c>
      <c r="D20" s="90">
        <v>3897.2</v>
      </c>
      <c r="E20" s="91"/>
    </row>
    <row r="21" s="80" customFormat="1" ht="24.65" customHeight="1" spans="1:5">
      <c r="A21" s="87" t="s">
        <v>679</v>
      </c>
      <c r="B21" s="88">
        <v>26083</v>
      </c>
      <c r="C21" s="89">
        <v>5366</v>
      </c>
      <c r="D21" s="90">
        <f t="shared" ref="D20:D24" si="1">C21/B21*100</f>
        <v>20.5727868726757</v>
      </c>
      <c r="E21" s="91">
        <v>-74.3</v>
      </c>
    </row>
    <row r="22" s="80" customFormat="1" ht="24.65" customHeight="1" spans="1:5">
      <c r="A22" s="87" t="s">
        <v>680</v>
      </c>
      <c r="B22" s="88">
        <v>242</v>
      </c>
      <c r="C22" s="89">
        <v>95</v>
      </c>
      <c r="D22" s="90">
        <f t="shared" si="1"/>
        <v>39.2561983471074</v>
      </c>
      <c r="E22" s="91">
        <v>14.5</v>
      </c>
    </row>
    <row r="23" s="80" customFormat="1" ht="24.65" customHeight="1" spans="1:5">
      <c r="A23" s="87" t="s">
        <v>681</v>
      </c>
      <c r="B23" s="88">
        <v>3478</v>
      </c>
      <c r="C23" s="89">
        <v>2052</v>
      </c>
      <c r="D23" s="90">
        <f t="shared" si="1"/>
        <v>58.9994249568718</v>
      </c>
      <c r="E23" s="91">
        <v>56.2</v>
      </c>
    </row>
    <row r="24" s="80" customFormat="1" ht="24.65" customHeight="1" spans="1:5">
      <c r="A24" s="87" t="s">
        <v>682</v>
      </c>
      <c r="B24" s="88">
        <v>2867</v>
      </c>
      <c r="C24" s="89"/>
      <c r="D24" s="90">
        <f t="shared" si="1"/>
        <v>0</v>
      </c>
      <c r="E24" s="91"/>
    </row>
    <row r="25" s="80" customFormat="1" ht="24.65" customHeight="1" spans="1:5">
      <c r="A25" s="87" t="s">
        <v>683</v>
      </c>
      <c r="B25" s="88"/>
      <c r="C25" s="89">
        <v>1685</v>
      </c>
      <c r="D25" s="90"/>
      <c r="E25" s="91"/>
    </row>
    <row r="26" s="80" customFormat="1" ht="24.65" customHeight="1" spans="1:5">
      <c r="A26" s="87" t="s">
        <v>684</v>
      </c>
      <c r="B26" s="88">
        <v>7500</v>
      </c>
      <c r="C26" s="89"/>
      <c r="D26" s="90"/>
      <c r="E26" s="91"/>
    </row>
    <row r="27" s="80" customFormat="1" ht="24.65" customHeight="1" spans="1:5">
      <c r="A27" s="93" t="s">
        <v>685</v>
      </c>
      <c r="B27" s="94">
        <v>424468</v>
      </c>
      <c r="C27" s="94">
        <f>SUM(C5:C26)</f>
        <v>179490</v>
      </c>
      <c r="D27" s="95">
        <f>C27/B27*100</f>
        <v>42.2858731400247</v>
      </c>
      <c r="E27" s="96">
        <v>-5.5</v>
      </c>
    </row>
    <row r="28" s="80" customFormat="1" customHeight="1" spans="1:5">
      <c r="A28" s="97"/>
      <c r="B28" s="98"/>
      <c r="C28" s="98"/>
      <c r="D28" s="98"/>
      <c r="E28" s="83"/>
    </row>
    <row r="29" s="80" customFormat="1" customHeight="1" spans="1:5">
      <c r="A29" s="98"/>
      <c r="B29" s="98"/>
      <c r="C29" s="98"/>
      <c r="D29" s="98"/>
      <c r="E29" s="83"/>
    </row>
  </sheetData>
  <mergeCells count="2">
    <mergeCell ref="A2:E2"/>
    <mergeCell ref="D3:E3"/>
  </mergeCells>
  <pageMargins left="0.75" right="0.0784722222222222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2" sqref="A2:D2"/>
    </sheetView>
  </sheetViews>
  <sheetFormatPr defaultColWidth="10" defaultRowHeight="15.6" outlineLevelCol="3"/>
  <cols>
    <col min="1" max="1" width="39.8888888888889" style="51" customWidth="1"/>
    <col min="2" max="3" width="16.6666666666667" style="52" customWidth="1"/>
    <col min="4" max="4" width="16.6666666666667" style="71" customWidth="1"/>
    <col min="5" max="16384" width="10" style="50"/>
  </cols>
  <sheetData>
    <row r="1" s="50" customFormat="1" ht="32" customHeight="1" spans="1:4">
      <c r="A1" s="54" t="s">
        <v>686</v>
      </c>
      <c r="B1" s="52"/>
      <c r="C1" s="52"/>
      <c r="D1" s="71"/>
    </row>
    <row r="2" s="50" customFormat="1" ht="39" customHeight="1" spans="1:4">
      <c r="A2" s="4" t="s">
        <v>687</v>
      </c>
      <c r="B2" s="4"/>
      <c r="C2" s="4"/>
      <c r="D2" s="5"/>
    </row>
    <row r="3" s="50" customFormat="1" ht="30" customHeight="1" spans="1:4">
      <c r="A3" s="55"/>
      <c r="B3" s="56"/>
      <c r="C3" s="57" t="s">
        <v>2</v>
      </c>
      <c r="D3" s="58"/>
    </row>
    <row r="4" s="50" customFormat="1" ht="39.6" customHeight="1" spans="1:4">
      <c r="A4" s="31" t="s">
        <v>3</v>
      </c>
      <c r="B4" s="31" t="s">
        <v>592</v>
      </c>
      <c r="C4" s="31" t="s">
        <v>635</v>
      </c>
      <c r="D4" s="45" t="s">
        <v>636</v>
      </c>
    </row>
    <row r="5" s="50" customFormat="1" ht="35" customHeight="1" spans="1:4">
      <c r="A5" s="72" t="s">
        <v>546</v>
      </c>
      <c r="B5" s="73"/>
      <c r="C5" s="73"/>
      <c r="D5" s="74"/>
    </row>
    <row r="6" s="50" customFormat="1" ht="35" customHeight="1" spans="1:4">
      <c r="A6" s="75" t="s">
        <v>547</v>
      </c>
      <c r="B6" s="76"/>
      <c r="C6" s="76"/>
      <c r="D6" s="77"/>
    </row>
    <row r="7" s="50" customFormat="1" ht="35" customHeight="1" spans="1:4">
      <c r="A7" s="75" t="s">
        <v>548</v>
      </c>
      <c r="B7" s="60"/>
      <c r="C7" s="60"/>
      <c r="D7" s="64"/>
    </row>
    <row r="8" s="50" customFormat="1" ht="35" customHeight="1" spans="1:4">
      <c r="A8" s="75" t="s">
        <v>549</v>
      </c>
      <c r="B8" s="60"/>
      <c r="C8" s="60"/>
      <c r="D8" s="64"/>
    </row>
    <row r="9" s="50" customFormat="1" ht="35" customHeight="1" spans="1:4">
      <c r="A9" s="75" t="s">
        <v>550</v>
      </c>
      <c r="B9" s="78"/>
      <c r="C9" s="78"/>
      <c r="D9" s="64"/>
    </row>
    <row r="10" s="50" customFormat="1" ht="35" customHeight="1" spans="1:4">
      <c r="A10" s="75" t="s">
        <v>551</v>
      </c>
      <c r="B10" s="60">
        <v>130</v>
      </c>
      <c r="C10" s="60">
        <v>153</v>
      </c>
      <c r="D10" s="64">
        <f t="shared" ref="D10:D14" si="0">C10/B10*100</f>
        <v>117.692307692308</v>
      </c>
    </row>
    <row r="11" s="50" customFormat="1" ht="35" customHeight="1" spans="1:4">
      <c r="A11" s="75" t="s">
        <v>552</v>
      </c>
      <c r="B11" s="78"/>
      <c r="C11" s="78"/>
      <c r="D11" s="64"/>
    </row>
    <row r="12" s="50" customFormat="1" ht="35" customHeight="1" spans="1:4">
      <c r="A12" s="75" t="s">
        <v>553</v>
      </c>
      <c r="B12" s="60"/>
      <c r="C12" s="60"/>
      <c r="D12" s="64"/>
    </row>
    <row r="13" s="50" customFormat="1" ht="35" customHeight="1" spans="1:4">
      <c r="A13" s="75" t="s">
        <v>554</v>
      </c>
      <c r="B13" s="60">
        <v>3625</v>
      </c>
      <c r="C13" s="60">
        <v>1758</v>
      </c>
      <c r="D13" s="64">
        <f t="shared" si="0"/>
        <v>48.4965517241379</v>
      </c>
    </row>
    <row r="14" s="70" customFormat="1" ht="35" customHeight="1" spans="1:4">
      <c r="A14" s="79" t="s">
        <v>120</v>
      </c>
      <c r="B14" s="78">
        <f>SUM(B5:B13)</f>
        <v>3755</v>
      </c>
      <c r="C14" s="78">
        <f>SUM(C5:C13)</f>
        <v>1911</v>
      </c>
      <c r="D14" s="68">
        <f t="shared" si="0"/>
        <v>50.8921438082557</v>
      </c>
    </row>
  </sheetData>
  <mergeCells count="2">
    <mergeCell ref="A2:D2"/>
    <mergeCell ref="C3:D3"/>
  </mergeCells>
  <pageMargins left="0.75" right="0.196527777777778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4" sqref="A4:D4"/>
    </sheetView>
  </sheetViews>
  <sheetFormatPr defaultColWidth="10" defaultRowHeight="15.6" outlineLevelCol="3"/>
  <cols>
    <col min="1" max="1" width="33.1111111111111" style="51" customWidth="1"/>
    <col min="2" max="2" width="16.7777777777778" style="52" customWidth="1"/>
    <col min="3" max="3" width="16.7777777777778" style="51" customWidth="1"/>
    <col min="4" max="4" width="16.7777777777778" style="53" customWidth="1"/>
    <col min="5" max="5" width="10" style="50"/>
    <col min="6" max="6" width="16.5740740740741" style="50" customWidth="1"/>
    <col min="7" max="16384" width="10" style="50"/>
  </cols>
  <sheetData>
    <row r="1" s="50" customFormat="1" ht="27" customHeight="1" spans="1:4">
      <c r="A1" s="54" t="s">
        <v>688</v>
      </c>
      <c r="B1" s="52"/>
      <c r="C1" s="51"/>
      <c r="D1" s="53"/>
    </row>
    <row r="2" s="50" customFormat="1" ht="38" customHeight="1" spans="1:4">
      <c r="A2" s="4" t="s">
        <v>689</v>
      </c>
      <c r="B2" s="4"/>
      <c r="C2" s="4"/>
      <c r="D2" s="5"/>
    </row>
    <row r="3" s="50" customFormat="1" ht="27" customHeight="1" spans="1:4">
      <c r="A3" s="55"/>
      <c r="B3" s="56"/>
      <c r="C3" s="57" t="s">
        <v>2</v>
      </c>
      <c r="D3" s="58"/>
    </row>
    <row r="4" s="50" customFormat="1" ht="42" customHeight="1" spans="1:4">
      <c r="A4" s="7" t="s">
        <v>63</v>
      </c>
      <c r="B4" s="31" t="s">
        <v>592</v>
      </c>
      <c r="C4" s="31" t="s">
        <v>635</v>
      </c>
      <c r="D4" s="45" t="s">
        <v>636</v>
      </c>
    </row>
    <row r="5" s="50" customFormat="1" ht="39" customHeight="1" spans="1:4">
      <c r="A5" s="59" t="s">
        <v>558</v>
      </c>
      <c r="B5" s="60"/>
      <c r="C5" s="60"/>
      <c r="D5" s="61"/>
    </row>
    <row r="6" s="50" customFormat="1" ht="39" customHeight="1" spans="1:4">
      <c r="A6" s="59" t="s">
        <v>559</v>
      </c>
      <c r="B6" s="60"/>
      <c r="C6" s="60"/>
      <c r="D6" s="62"/>
    </row>
    <row r="7" s="50" customFormat="1" ht="39" customHeight="1" spans="1:4">
      <c r="A7" s="59" t="s">
        <v>560</v>
      </c>
      <c r="B7" s="63">
        <v>2600</v>
      </c>
      <c r="C7" s="60"/>
      <c r="D7" s="62"/>
    </row>
    <row r="8" s="50" customFormat="1" ht="39" customHeight="1" spans="1:4">
      <c r="A8" s="59" t="s">
        <v>561</v>
      </c>
      <c r="B8" s="63">
        <v>35470</v>
      </c>
      <c r="C8" s="60">
        <v>34453</v>
      </c>
      <c r="D8" s="64">
        <f t="shared" ref="D8:D14" si="0">C8/B8*100</f>
        <v>97.132788271779</v>
      </c>
    </row>
    <row r="9" s="50" customFormat="1" ht="39" customHeight="1" spans="1:4">
      <c r="A9" s="59" t="s">
        <v>562</v>
      </c>
      <c r="B9" s="63">
        <v>20176</v>
      </c>
      <c r="C9" s="60">
        <v>3644</v>
      </c>
      <c r="D9" s="64">
        <f t="shared" si="0"/>
        <v>18.0610626486915</v>
      </c>
    </row>
    <row r="10" s="50" customFormat="1" ht="39" customHeight="1" spans="1:4">
      <c r="A10" s="59" t="s">
        <v>563</v>
      </c>
      <c r="B10" s="63"/>
      <c r="C10" s="65"/>
      <c r="D10" s="64"/>
    </row>
    <row r="11" s="50" customFormat="1" ht="39" customHeight="1" spans="1:4">
      <c r="A11" s="59" t="s">
        <v>564</v>
      </c>
      <c r="B11" s="63"/>
      <c r="C11" s="65"/>
      <c r="D11" s="64"/>
    </row>
    <row r="12" s="50" customFormat="1" ht="39" customHeight="1" spans="1:4">
      <c r="A12" s="59" t="s">
        <v>565</v>
      </c>
      <c r="B12" s="63">
        <v>5900</v>
      </c>
      <c r="C12" s="65">
        <v>3446</v>
      </c>
      <c r="D12" s="64">
        <f t="shared" si="0"/>
        <v>58.4067796610169</v>
      </c>
    </row>
    <row r="13" s="50" customFormat="1" ht="39" customHeight="1" spans="1:4">
      <c r="A13" s="59" t="s">
        <v>566</v>
      </c>
      <c r="B13" s="61">
        <v>19310</v>
      </c>
      <c r="C13" s="65"/>
      <c r="D13" s="64">
        <f t="shared" si="0"/>
        <v>0</v>
      </c>
    </row>
    <row r="14" s="50" customFormat="1" ht="39" customHeight="1" spans="1:4">
      <c r="A14" s="66" t="s">
        <v>567</v>
      </c>
      <c r="B14" s="67">
        <f>SUM(B5:B13)</f>
        <v>83456</v>
      </c>
      <c r="C14" s="67">
        <f>SUM(C5:C13)</f>
        <v>41543</v>
      </c>
      <c r="D14" s="68">
        <f t="shared" si="0"/>
        <v>49.778326303681</v>
      </c>
    </row>
    <row r="15" s="50" customFormat="1" spans="1:4">
      <c r="A15" s="51"/>
      <c r="B15" s="52"/>
      <c r="C15" s="51"/>
      <c r="D15" s="53"/>
    </row>
    <row r="16" s="50" customFormat="1" spans="1:4">
      <c r="A16" s="51"/>
      <c r="B16" s="52"/>
      <c r="C16" s="51"/>
      <c r="D16" s="53"/>
    </row>
    <row r="17" s="50" customFormat="1" spans="1:4">
      <c r="A17" s="51"/>
      <c r="B17" s="52"/>
      <c r="C17" s="69"/>
      <c r="D17" s="53"/>
    </row>
    <row r="18" s="50" customFormat="1" spans="1:4">
      <c r="A18" s="51"/>
      <c r="B18" s="52"/>
      <c r="C18" s="51"/>
      <c r="D18" s="53"/>
    </row>
    <row r="19" s="50" customFormat="1" spans="1:4">
      <c r="A19" s="51"/>
      <c r="B19" s="52"/>
      <c r="C19" s="51"/>
      <c r="D19" s="53"/>
    </row>
  </sheetData>
  <mergeCells count="2">
    <mergeCell ref="A2:D2"/>
    <mergeCell ref="C3:D3"/>
  </mergeCells>
  <pageMargins left="0.75" right="0.432638888888889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opLeftCell="A6" workbookViewId="0">
      <selection activeCell="D17" sqref="D17"/>
    </sheetView>
  </sheetViews>
  <sheetFormatPr defaultColWidth="8.88888888888889" defaultRowHeight="14.4" outlineLevelCol="3"/>
  <cols>
    <col min="1" max="1" width="31.9351851851852" style="1" customWidth="1"/>
    <col min="2" max="2" width="17.3518518518519" style="1" customWidth="1"/>
    <col min="3" max="3" width="18.0740740740741" style="40" customWidth="1"/>
    <col min="4" max="4" width="18.4444444444444" style="40" customWidth="1"/>
    <col min="5" max="16384" width="8.88888888888889" style="1"/>
  </cols>
  <sheetData>
    <row r="1" s="1" customFormat="1" ht="27" customHeight="1" spans="1:4">
      <c r="A1" s="2" t="s">
        <v>690</v>
      </c>
      <c r="B1" s="29"/>
      <c r="C1" s="41"/>
      <c r="D1" s="41"/>
    </row>
    <row r="2" s="1" customFormat="1" ht="31" customHeight="1" spans="1:4">
      <c r="A2" s="42" t="s">
        <v>691</v>
      </c>
      <c r="B2" s="42"/>
      <c r="C2" s="43"/>
      <c r="D2" s="43"/>
    </row>
    <row r="3" s="1" customFormat="1" ht="30" customHeight="1" spans="1:4">
      <c r="A3" s="29"/>
      <c r="B3" s="29"/>
      <c r="C3" s="41"/>
      <c r="D3" s="44" t="s">
        <v>2</v>
      </c>
    </row>
    <row r="4" s="1" customFormat="1" ht="32" customHeight="1" spans="1:4">
      <c r="A4" s="31" t="s">
        <v>3</v>
      </c>
      <c r="B4" s="31" t="s">
        <v>592</v>
      </c>
      <c r="C4" s="31" t="s">
        <v>635</v>
      </c>
      <c r="D4" s="45" t="s">
        <v>636</v>
      </c>
    </row>
    <row r="5" s="1" customFormat="1" ht="32" customHeight="1" spans="1:4">
      <c r="A5" s="46" t="s">
        <v>594</v>
      </c>
      <c r="B5" s="34" t="s">
        <v>595</v>
      </c>
      <c r="C5" s="47"/>
      <c r="D5" s="47"/>
    </row>
    <row r="6" s="1" customFormat="1" ht="32" customHeight="1" spans="1:4">
      <c r="A6" s="46" t="s">
        <v>596</v>
      </c>
      <c r="B6" s="34"/>
      <c r="C6" s="47"/>
      <c r="D6" s="47"/>
    </row>
    <row r="7" s="1" customFormat="1" ht="32" customHeight="1" spans="1:4">
      <c r="A7" s="46" t="s">
        <v>597</v>
      </c>
      <c r="B7" s="34"/>
      <c r="C7" s="47"/>
      <c r="D7" s="47"/>
    </row>
    <row r="8" s="1" customFormat="1" ht="32" customHeight="1" spans="1:4">
      <c r="A8" s="46" t="s">
        <v>598</v>
      </c>
      <c r="B8" s="34"/>
      <c r="C8" s="47"/>
      <c r="D8" s="47"/>
    </row>
    <row r="9" s="1" customFormat="1" ht="32" customHeight="1" spans="1:4">
      <c r="A9" s="46" t="s">
        <v>599</v>
      </c>
      <c r="B9" s="48"/>
      <c r="C9" s="48"/>
      <c r="D9" s="48"/>
    </row>
    <row r="10" s="28" customFormat="1" ht="32" customHeight="1" spans="1:4">
      <c r="A10" s="35" t="s">
        <v>600</v>
      </c>
      <c r="B10" s="49">
        <v>0</v>
      </c>
      <c r="C10" s="49">
        <v>0</v>
      </c>
      <c r="D10" s="49"/>
    </row>
    <row r="11" s="1" customFormat="1" ht="32" customHeight="1" spans="1:4">
      <c r="A11" s="39" t="s">
        <v>66</v>
      </c>
      <c r="B11" s="49">
        <v>178</v>
      </c>
      <c r="C11" s="49">
        <v>173.73</v>
      </c>
      <c r="D11" s="49">
        <f>C11/B11*100</f>
        <v>97.6011235955056</v>
      </c>
    </row>
    <row r="12" s="1" customFormat="1" ht="32" customHeight="1" spans="1:4">
      <c r="A12" s="39" t="s">
        <v>601</v>
      </c>
      <c r="B12" s="49"/>
      <c r="C12" s="49"/>
      <c r="D12" s="48"/>
    </row>
    <row r="13" s="1" customFormat="1" ht="32" customHeight="1" spans="1:4">
      <c r="A13" s="35"/>
      <c r="B13" s="48"/>
      <c r="C13" s="48"/>
      <c r="D13" s="48"/>
    </row>
    <row r="14" s="28" customFormat="1" ht="32" customHeight="1" spans="1:4">
      <c r="A14" s="35" t="s">
        <v>584</v>
      </c>
      <c r="B14" s="49">
        <v>0</v>
      </c>
      <c r="C14" s="49">
        <v>0</v>
      </c>
      <c r="D14" s="49"/>
    </row>
    <row r="15" s="1" customFormat="1" ht="32" customHeight="1" spans="1:4">
      <c r="A15" s="35"/>
      <c r="B15" s="48"/>
      <c r="C15" s="48"/>
      <c r="D15" s="48"/>
    </row>
    <row r="16" s="1" customFormat="1" ht="32" customHeight="1" spans="1:4">
      <c r="A16" s="35" t="s">
        <v>120</v>
      </c>
      <c r="B16" s="49">
        <v>178</v>
      </c>
      <c r="C16" s="49">
        <v>173.73</v>
      </c>
      <c r="D16" s="49">
        <v>97.6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opLeftCell="A7" workbookViewId="0">
      <selection activeCell="A1" sqref="A1"/>
    </sheetView>
  </sheetViews>
  <sheetFormatPr defaultColWidth="8.88888888888889" defaultRowHeight="14.4" outlineLevelCol="3"/>
  <cols>
    <col min="1" max="1" width="32.5" style="1" customWidth="1"/>
    <col min="2" max="2" width="17.6481481481481" style="1" customWidth="1"/>
    <col min="3" max="3" width="16.5555555555556" style="1" customWidth="1"/>
    <col min="4" max="4" width="18.5555555555556" style="1" customWidth="1"/>
    <col min="5" max="16384" width="8.88888888888889" style="1"/>
  </cols>
  <sheetData>
    <row r="1" s="1" customFormat="1" ht="27" customHeight="1" spans="1:4">
      <c r="A1" s="2" t="s">
        <v>692</v>
      </c>
      <c r="B1" s="29"/>
      <c r="C1" s="29"/>
      <c r="D1" s="29"/>
    </row>
    <row r="2" s="1" customFormat="1" ht="38" customHeight="1" spans="1:4">
      <c r="A2" s="4" t="s">
        <v>603</v>
      </c>
      <c r="B2" s="4"/>
      <c r="C2" s="4"/>
      <c r="D2" s="5"/>
    </row>
    <row r="3" s="1" customFormat="1" ht="27" customHeight="1" spans="1:4">
      <c r="A3" s="29"/>
      <c r="B3" s="29"/>
      <c r="C3" s="29"/>
      <c r="D3" s="30" t="s">
        <v>2</v>
      </c>
    </row>
    <row r="4" s="1" customFormat="1" ht="38" customHeight="1" spans="1:4">
      <c r="A4" s="31" t="s">
        <v>3</v>
      </c>
      <c r="B4" s="31" t="s">
        <v>592</v>
      </c>
      <c r="C4" s="31" t="s">
        <v>5</v>
      </c>
      <c r="D4" s="31" t="s">
        <v>593</v>
      </c>
    </row>
    <row r="5" s="1" customFormat="1" ht="36" customHeight="1" spans="1:4">
      <c r="A5" s="32" t="s">
        <v>604</v>
      </c>
      <c r="B5" s="33"/>
      <c r="C5" s="34"/>
      <c r="D5" s="33"/>
    </row>
    <row r="6" s="1" customFormat="1" ht="36" customHeight="1" spans="1:4">
      <c r="A6" s="32" t="s">
        <v>605</v>
      </c>
      <c r="B6" s="33"/>
      <c r="C6" s="34"/>
      <c r="D6" s="33"/>
    </row>
    <row r="7" s="1" customFormat="1" ht="36" customHeight="1" spans="1:4">
      <c r="A7" s="32" t="s">
        <v>606</v>
      </c>
      <c r="B7" s="33"/>
      <c r="C7" s="34"/>
      <c r="D7" s="33"/>
    </row>
    <row r="8" s="1" customFormat="1" ht="36" customHeight="1" spans="1:4">
      <c r="A8" s="32" t="s">
        <v>607</v>
      </c>
      <c r="B8" s="33"/>
      <c r="C8" s="34"/>
      <c r="D8" s="33"/>
    </row>
    <row r="9" s="1" customFormat="1" ht="36" customHeight="1" spans="1:4">
      <c r="A9" s="32" t="s">
        <v>608</v>
      </c>
      <c r="B9" s="34"/>
      <c r="C9" s="34"/>
      <c r="D9" s="34"/>
    </row>
    <row r="10" s="28" customFormat="1" ht="36" customHeight="1" spans="1:4">
      <c r="A10" s="35" t="s">
        <v>609</v>
      </c>
      <c r="B10" s="33">
        <v>0</v>
      </c>
      <c r="C10" s="33">
        <v>0</v>
      </c>
      <c r="D10" s="36"/>
    </row>
    <row r="11" s="28" customFormat="1" ht="36" customHeight="1" spans="1:4">
      <c r="A11" s="35" t="s">
        <v>66</v>
      </c>
      <c r="B11" s="37">
        <v>178</v>
      </c>
      <c r="C11" s="37">
        <v>0</v>
      </c>
      <c r="D11" s="38"/>
    </row>
    <row r="12" s="1" customFormat="1" ht="36" customHeight="1" spans="1:4">
      <c r="A12" s="35"/>
      <c r="B12" s="33"/>
      <c r="C12" s="33"/>
      <c r="D12" s="36"/>
    </row>
    <row r="13" s="1" customFormat="1" ht="36" customHeight="1" spans="1:4">
      <c r="A13" s="35"/>
      <c r="B13" s="33"/>
      <c r="C13" s="33"/>
      <c r="D13" s="36"/>
    </row>
    <row r="14" s="1" customFormat="1" ht="36" customHeight="1" spans="1:4">
      <c r="A14" s="39" t="s">
        <v>610</v>
      </c>
      <c r="B14" s="33"/>
      <c r="C14" s="33"/>
      <c r="D14" s="36"/>
    </row>
    <row r="15" s="1" customFormat="1" ht="36" customHeight="1" spans="1:4">
      <c r="A15" s="39" t="s">
        <v>611</v>
      </c>
      <c r="B15" s="33"/>
      <c r="C15" s="33"/>
      <c r="D15" s="36"/>
    </row>
    <row r="16" s="1" customFormat="1" ht="36" customHeight="1" spans="1:4">
      <c r="A16" s="32" t="s">
        <v>612</v>
      </c>
      <c r="B16" s="33"/>
      <c r="C16" s="33"/>
      <c r="D16" s="36"/>
    </row>
    <row r="17" s="1" customFormat="1" ht="36" customHeight="1" spans="1:4">
      <c r="A17" s="35" t="s">
        <v>121</v>
      </c>
      <c r="B17" s="33">
        <v>178</v>
      </c>
      <c r="C17" s="33">
        <v>0</v>
      </c>
      <c r="D17" s="36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workbookViewId="0">
      <selection activeCell="B1" sqref="B$1:D$1048576"/>
    </sheetView>
  </sheetViews>
  <sheetFormatPr defaultColWidth="8.88888888888889" defaultRowHeight="14.4" outlineLevelCol="3"/>
  <cols>
    <col min="1" max="1" width="30" style="1" customWidth="1"/>
    <col min="2" max="4" width="20.7777777777778" style="1" customWidth="1"/>
    <col min="5" max="16384" width="8.88888888888889" style="1"/>
  </cols>
  <sheetData>
    <row r="1" s="1" customFormat="1" ht="27" customHeight="1" spans="1:4">
      <c r="A1" s="2" t="s">
        <v>693</v>
      </c>
      <c r="B1" s="3"/>
      <c r="C1" s="3"/>
      <c r="D1" s="3"/>
    </row>
    <row r="2" s="1" customFormat="1" ht="35" customHeight="1" spans="1:4">
      <c r="A2" s="4" t="s">
        <v>694</v>
      </c>
      <c r="B2" s="4"/>
      <c r="C2" s="4"/>
      <c r="D2" s="5"/>
    </row>
    <row r="3" s="1" customFormat="1" ht="35" customHeight="1" spans="1:4">
      <c r="A3" s="3"/>
      <c r="B3" s="3"/>
      <c r="C3" s="6" t="s">
        <v>2</v>
      </c>
      <c r="D3" s="6"/>
    </row>
    <row r="4" s="1" customFormat="1" ht="35" customHeight="1" spans="1:4">
      <c r="A4" s="7" t="s">
        <v>63</v>
      </c>
      <c r="B4" s="8" t="s">
        <v>592</v>
      </c>
      <c r="C4" s="8" t="s">
        <v>5</v>
      </c>
      <c r="D4" s="8" t="s">
        <v>695</v>
      </c>
    </row>
    <row r="5" s="1" customFormat="1" ht="35" customHeight="1" spans="1:4">
      <c r="A5" s="9" t="s">
        <v>616</v>
      </c>
      <c r="B5" s="10">
        <v>25001</v>
      </c>
      <c r="C5" s="11">
        <v>15640</v>
      </c>
      <c r="D5" s="12">
        <v>62.5</v>
      </c>
    </row>
    <row r="6" s="1" customFormat="1" ht="35" customHeight="1" spans="1:4">
      <c r="A6" s="9"/>
      <c r="B6" s="10"/>
      <c r="C6" s="11"/>
      <c r="D6" s="13"/>
    </row>
    <row r="7" s="1" customFormat="1" ht="35" customHeight="1" spans="1:4">
      <c r="A7" s="14"/>
      <c r="B7" s="15"/>
      <c r="C7" s="16"/>
      <c r="D7" s="17"/>
    </row>
    <row r="8" s="1" customFormat="1" ht="35" customHeight="1" spans="1:4">
      <c r="A8" s="14"/>
      <c r="B8" s="15"/>
      <c r="C8" s="16"/>
      <c r="D8" s="17"/>
    </row>
    <row r="9" s="1" customFormat="1" ht="35" customHeight="1" spans="1:4">
      <c r="A9" s="18" t="s">
        <v>617</v>
      </c>
      <c r="B9" s="19">
        <v>25001</v>
      </c>
      <c r="C9" s="20">
        <v>15640</v>
      </c>
      <c r="D9" s="21">
        <v>62.5</v>
      </c>
    </row>
    <row r="17" ht="27" customHeight="1" spans="1:4">
      <c r="A17" s="2" t="s">
        <v>696</v>
      </c>
      <c r="B17" s="3"/>
      <c r="C17" s="3"/>
      <c r="D17" s="3"/>
    </row>
    <row r="18" ht="35" customHeight="1" spans="1:4">
      <c r="A18" s="4" t="s">
        <v>697</v>
      </c>
      <c r="B18" s="4"/>
      <c r="C18" s="4"/>
      <c r="D18" s="5"/>
    </row>
    <row r="19" ht="35" customHeight="1" spans="1:4">
      <c r="A19" s="3"/>
      <c r="B19" s="3"/>
      <c r="C19" s="6" t="s">
        <v>2</v>
      </c>
      <c r="D19" s="6"/>
    </row>
    <row r="20" ht="35" customHeight="1" spans="1:4">
      <c r="A20" s="7" t="s">
        <v>63</v>
      </c>
      <c r="B20" s="22" t="s">
        <v>592</v>
      </c>
      <c r="C20" s="22" t="s">
        <v>5</v>
      </c>
      <c r="D20" s="22" t="s">
        <v>695</v>
      </c>
    </row>
    <row r="21" ht="35" customHeight="1" spans="1:4">
      <c r="A21" s="9" t="s">
        <v>616</v>
      </c>
      <c r="B21" s="23">
        <v>17353</v>
      </c>
      <c r="C21" s="11">
        <v>8536</v>
      </c>
      <c r="D21" s="12">
        <v>49.2</v>
      </c>
    </row>
    <row r="22" ht="35" customHeight="1" spans="1:4">
      <c r="A22" s="9"/>
      <c r="B22" s="23"/>
      <c r="C22" s="11"/>
      <c r="D22" s="13"/>
    </row>
    <row r="23" ht="35" customHeight="1" spans="1:4">
      <c r="A23" s="24"/>
      <c r="B23" s="16"/>
      <c r="C23" s="25"/>
      <c r="D23" s="17"/>
    </row>
    <row r="24" ht="35" customHeight="1" spans="1:4">
      <c r="A24" s="24"/>
      <c r="B24" s="16"/>
      <c r="C24" s="25"/>
      <c r="D24" s="17"/>
    </row>
    <row r="25" ht="35" customHeight="1" spans="1:4">
      <c r="A25" s="26" t="s">
        <v>621</v>
      </c>
      <c r="B25" s="27">
        <v>17353</v>
      </c>
      <c r="C25" s="20">
        <v>8536</v>
      </c>
      <c r="D25" s="21">
        <v>49.2</v>
      </c>
    </row>
  </sheetData>
  <mergeCells count="4">
    <mergeCell ref="A2:D2"/>
    <mergeCell ref="C3:D3"/>
    <mergeCell ref="A18:D18"/>
    <mergeCell ref="C19:D19"/>
  </mergeCells>
  <pageMargins left="0.75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收入</vt:lpstr>
      <vt:lpstr>支出</vt:lpstr>
      <vt:lpstr>收支表</vt:lpstr>
      <vt:lpstr>基本支出</vt:lpstr>
      <vt:lpstr>基支经济分类</vt:lpstr>
      <vt:lpstr>三公经费</vt:lpstr>
      <vt:lpstr>基收</vt:lpstr>
      <vt:lpstr>基支</vt:lpstr>
      <vt:lpstr>基收支表</vt:lpstr>
      <vt:lpstr>国资收</vt:lpstr>
      <vt:lpstr>国资支</vt:lpstr>
      <vt:lpstr>社保收支</vt:lpstr>
      <vt:lpstr>一般、专项债券限额和余额</vt:lpstr>
      <vt:lpstr>25收入</vt:lpstr>
      <vt:lpstr>25支出</vt:lpstr>
      <vt:lpstr>25基收</vt:lpstr>
      <vt:lpstr>25基支</vt:lpstr>
      <vt:lpstr>25国收</vt:lpstr>
      <vt:lpstr>25国支</vt:lpstr>
      <vt:lpstr>25社保收支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H、</cp:lastModifiedBy>
  <dcterms:created xsi:type="dcterms:W3CDTF">2025-06-23T01:19:00Z</dcterms:created>
  <dcterms:modified xsi:type="dcterms:W3CDTF">2025-07-21T00:54:06Z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15D2B02FFD96481FA1096275B190860F_11</vt:lpwstr>
  </property>
  <property fmtid="{D5CDD505-2E9C-101B-9397-08002B2CF9AE}" pid="3" name="KSOProductBuildVer">
    <vt:lpwstr>2052-12.1.0.21915</vt:lpwstr>
  </property>
</Properties>
</file>