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系统默认\桌面\"/>
    </mc:Choice>
  </mc:AlternateContent>
  <xr:revisionPtr revIDLastSave="0" documentId="8_{6F89881B-6841-4DF4-B19E-A65B113B2BAE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考核认定评委会评议情况汇总表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8" i="1" l="1"/>
  <c r="D38" i="1" s="1"/>
  <c r="E37" i="1"/>
  <c r="D37" i="1" s="1"/>
  <c r="E36" i="1"/>
  <c r="D36" i="1" s="1"/>
  <c r="E35" i="1"/>
  <c r="D35" i="1" s="1"/>
  <c r="E34" i="1"/>
  <c r="D34" i="1" s="1"/>
  <c r="E33" i="1"/>
  <c r="D33" i="1" s="1"/>
  <c r="E32" i="1"/>
  <c r="D32" i="1" s="1"/>
  <c r="E31" i="1"/>
  <c r="D31" i="1" s="1"/>
  <c r="E30" i="1"/>
  <c r="D30" i="1" s="1"/>
  <c r="E29" i="1"/>
  <c r="D29" i="1" s="1"/>
  <c r="E28" i="1"/>
  <c r="D28" i="1" s="1"/>
  <c r="E27" i="1"/>
  <c r="D27" i="1" s="1"/>
  <c r="E26" i="1"/>
  <c r="D26" i="1" s="1"/>
  <c r="E25" i="1"/>
  <c r="D25" i="1" s="1"/>
  <c r="E24" i="1"/>
  <c r="D24" i="1" s="1"/>
  <c r="E23" i="1"/>
  <c r="D23" i="1" s="1"/>
  <c r="E22" i="1"/>
  <c r="D22" i="1" s="1"/>
  <c r="E21" i="1"/>
  <c r="D21" i="1" s="1"/>
  <c r="E20" i="1"/>
  <c r="D20" i="1" s="1"/>
  <c r="E19" i="1"/>
  <c r="D19" i="1" s="1"/>
  <c r="E18" i="1"/>
  <c r="D18" i="1" s="1"/>
  <c r="E17" i="1"/>
  <c r="D17" i="1" s="1"/>
  <c r="E16" i="1"/>
  <c r="D16" i="1" s="1"/>
  <c r="E15" i="1"/>
  <c r="D15" i="1" s="1"/>
  <c r="E14" i="1"/>
  <c r="D14" i="1" s="1"/>
  <c r="E13" i="1"/>
  <c r="D13" i="1" s="1"/>
  <c r="E12" i="1"/>
  <c r="D12" i="1" s="1"/>
  <c r="E11" i="1"/>
  <c r="D11" i="1" s="1"/>
  <c r="E10" i="1"/>
  <c r="D10" i="1" s="1"/>
  <c r="E9" i="1"/>
  <c r="D9" i="1" s="1"/>
  <c r="E8" i="1"/>
  <c r="D8" i="1" s="1"/>
  <c r="E7" i="1"/>
  <c r="D7" i="1" s="1"/>
  <c r="E6" i="1"/>
  <c r="D6" i="1" s="1"/>
  <c r="E5" i="1"/>
  <c r="D5" i="1" s="1"/>
  <c r="E4" i="1"/>
  <c r="D4" i="1" s="1"/>
</calcChain>
</file>

<file path=xl/sharedStrings.xml><?xml version="1.0" encoding="utf-8"?>
<sst xmlns="http://schemas.openxmlformats.org/spreadsheetml/2006/main" count="112" uniqueCount="74">
  <si>
    <t>2025年度信阳市工程系列专业技术人员职业资格中级职称考核认定
拟通过人员名单</t>
  </si>
  <si>
    <t>序号</t>
  </si>
  <si>
    <t>姓名</t>
  </si>
  <si>
    <t>单位名称</t>
  </si>
  <si>
    <t>申报专业</t>
  </si>
  <si>
    <t>崔智浩</t>
  </si>
  <si>
    <t xml:space="preserve">河南光州和辰建设工程有限公司	</t>
  </si>
  <si>
    <t xml:space="preserve">建筑工程	</t>
  </si>
  <si>
    <t>尚远威</t>
  </si>
  <si>
    <t xml:space="preserve">河南五建第二建筑安装有限公司	</t>
  </si>
  <si>
    <t>石飞飞</t>
  </si>
  <si>
    <t xml:space="preserve">万华禾香集团股份有限公司	</t>
  </si>
  <si>
    <t xml:space="preserve">土木工程	</t>
  </si>
  <si>
    <t>陈胜</t>
  </si>
  <si>
    <t xml:space="preserve">河南省光州工程项目管理有限公司	</t>
  </si>
  <si>
    <t xml:space="preserve">工程监理	</t>
  </si>
  <si>
    <t>郑海广</t>
  </si>
  <si>
    <t xml:space="preserve">淮滨县恒威建筑安装有限责任公司	</t>
  </si>
  <si>
    <t>贾高亮</t>
  </si>
  <si>
    <t xml:space="preserve">河南江恒建筑工程有限公司	</t>
  </si>
  <si>
    <t>付强</t>
  </si>
  <si>
    <t xml:space="preserve">河南锦冉工程管理有限公司	</t>
  </si>
  <si>
    <t>马俊</t>
  </si>
  <si>
    <t>李家乐</t>
  </si>
  <si>
    <t xml:space="preserve">河南昶纽建筑工程有限公司	</t>
  </si>
  <si>
    <t xml:space="preserve">公路工程	</t>
  </si>
  <si>
    <t>邹曼</t>
  </si>
  <si>
    <t xml:space="preserve">河南天地工程咨询有限公司	</t>
  </si>
  <si>
    <t xml:space="preserve">水利水电工程	</t>
  </si>
  <si>
    <t>侯俊猛</t>
  </si>
  <si>
    <t xml:space="preserve">河南恒禹水利工程有限公司	</t>
  </si>
  <si>
    <t>闫震</t>
  </si>
  <si>
    <t xml:space="preserve">河南万达路桥集团有限公司	</t>
  </si>
  <si>
    <t>雷雨</t>
  </si>
  <si>
    <t xml:space="preserve">河南长城铁路工程建设咨询有限公司信阳分公司	</t>
  </si>
  <si>
    <t>李晓</t>
  </si>
  <si>
    <t xml:space="preserve">河南省豫东南高新投资集团有限公司	</t>
  </si>
  <si>
    <t>喻明明</t>
  </si>
  <si>
    <t>王亚民</t>
  </si>
  <si>
    <t xml:space="preserve">河南恒安信工程咨询有限公司	</t>
  </si>
  <si>
    <t>王谦</t>
  </si>
  <si>
    <t>郭超</t>
  </si>
  <si>
    <t xml:space="preserve">机电工程	</t>
  </si>
  <si>
    <t>李松伟</t>
  </si>
  <si>
    <t>刘改革</t>
  </si>
  <si>
    <t>李永强</t>
  </si>
  <si>
    <t xml:space="preserve">河南载和建筑工程有限公司	</t>
  </si>
  <si>
    <t xml:space="preserve">结构工程	</t>
  </si>
  <si>
    <t>李晓龙</t>
  </si>
  <si>
    <t xml:space="preserve">信阳市盛兴装饰工程有限公司	</t>
  </si>
  <si>
    <t>师恒</t>
  </si>
  <si>
    <t xml:space="preserve">乾路工程有限公司	</t>
  </si>
  <si>
    <t>汪丽娟</t>
  </si>
  <si>
    <t xml:space="preserve">潢川县弋阳街道办事处城市建设管理和项目推进办公室	</t>
  </si>
  <si>
    <t>张海珍</t>
  </si>
  <si>
    <t xml:space="preserve">信阳金地测绘信息有限公司	</t>
  </si>
  <si>
    <t xml:space="preserve">测绘工程	</t>
  </si>
  <si>
    <t>李应鹏</t>
  </si>
  <si>
    <t xml:space="preserve">工程造价	</t>
  </si>
  <si>
    <t>石建华</t>
  </si>
  <si>
    <t xml:space="preserve">河南省商城县鑫源建设工程有限公司	</t>
  </si>
  <si>
    <t>徐州</t>
  </si>
  <si>
    <t xml:space="preserve">河南春卡建筑工程有限公司	</t>
  </si>
  <si>
    <t xml:space="preserve">市政公用工程	</t>
  </si>
  <si>
    <t>甘宇</t>
  </si>
  <si>
    <t>高强</t>
  </si>
  <si>
    <t>王路</t>
  </si>
  <si>
    <t>张开拓</t>
  </si>
  <si>
    <t xml:space="preserve">信阳建投投资集团有限责任公司	</t>
  </si>
  <si>
    <t>陈帅</t>
  </si>
  <si>
    <t>李静</t>
  </si>
  <si>
    <t xml:space="preserve">河南万勤建筑工程有限公司	</t>
  </si>
  <si>
    <t>刘军见</t>
  </si>
  <si>
    <t>证件号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</si>
</sst>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uanghe/R1/&#21382;&#24180;&#32844;&#31216;&#35780;&#23457;/2025&#24180;&#32844;&#31216;/&#32771;&#26680;&#35748;&#23450;&#22996;&#21592;&#20250;/&#20998;&#32452;/table_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_1"/>
    </sheetNames>
    <sheetDataSet>
      <sheetData sheetId="0">
        <row r="1">
          <cell r="A1" t="str">
            <v>姓名</v>
          </cell>
          <cell r="B1" t="str">
            <v>身份证号</v>
          </cell>
        </row>
        <row r="2">
          <cell r="A2" t="str">
            <v>崔智浩</v>
          </cell>
          <cell r="B2" t="str">
            <v>410526199711079076</v>
          </cell>
        </row>
        <row r="3">
          <cell r="A3" t="str">
            <v>尚远威</v>
          </cell>
          <cell r="B3" t="str">
            <v>411503199108178711</v>
          </cell>
        </row>
        <row r="4">
          <cell r="A4" t="str">
            <v>石飞飞</v>
          </cell>
          <cell r="B4" t="str">
            <v>410224198808060394</v>
          </cell>
        </row>
        <row r="5">
          <cell r="A5" t="str">
            <v>陈胜</v>
          </cell>
          <cell r="B5" t="str">
            <v>411526199801080135</v>
          </cell>
        </row>
        <row r="6">
          <cell r="A6" t="str">
            <v>郑海广</v>
          </cell>
          <cell r="B6" t="str">
            <v>411527199202242776</v>
          </cell>
        </row>
        <row r="7">
          <cell r="A7" t="str">
            <v>贾高亮</v>
          </cell>
          <cell r="B7" t="str">
            <v>410724199310051513</v>
          </cell>
        </row>
        <row r="8">
          <cell r="A8" t="str">
            <v>陈帅</v>
          </cell>
          <cell r="B8" t="str">
            <v>411481199306212419</v>
          </cell>
        </row>
        <row r="9">
          <cell r="A9" t="str">
            <v>付强</v>
          </cell>
          <cell r="B9" t="str">
            <v>411528199407140016</v>
          </cell>
        </row>
        <row r="10">
          <cell r="A10" t="str">
            <v>马俊</v>
          </cell>
          <cell r="B10" t="str">
            <v>411528199209200719</v>
          </cell>
        </row>
        <row r="11">
          <cell r="A11" t="str">
            <v>李家乐</v>
          </cell>
          <cell r="B11" t="str">
            <v>410311199302063510</v>
          </cell>
        </row>
        <row r="12">
          <cell r="A12" t="str">
            <v>邹曼</v>
          </cell>
          <cell r="B12" t="str">
            <v>412829199508172424</v>
          </cell>
        </row>
        <row r="13">
          <cell r="A13" t="str">
            <v>杨壮</v>
          </cell>
          <cell r="B13" t="str">
            <v>411524199110246033</v>
          </cell>
        </row>
        <row r="14">
          <cell r="A14" t="str">
            <v>侯俊猛</v>
          </cell>
          <cell r="B14" t="str">
            <v>41152719970323001X</v>
          </cell>
        </row>
        <row r="15">
          <cell r="A15" t="str">
            <v>闫震</v>
          </cell>
          <cell r="B15" t="str">
            <v>411330198912160073</v>
          </cell>
        </row>
        <row r="16">
          <cell r="A16" t="str">
            <v>雷雨</v>
          </cell>
          <cell r="B16" t="str">
            <v>413023197806180019</v>
          </cell>
        </row>
        <row r="17">
          <cell r="A17" t="str">
            <v>李欢</v>
          </cell>
          <cell r="B17" t="str">
            <v>411524198906273649</v>
          </cell>
        </row>
        <row r="18">
          <cell r="A18" t="str">
            <v>李晓</v>
          </cell>
          <cell r="B18" t="str">
            <v>411321198911122511</v>
          </cell>
        </row>
        <row r="19">
          <cell r="A19" t="str">
            <v>喻明明</v>
          </cell>
          <cell r="B19" t="str">
            <v>411522199104165410</v>
          </cell>
        </row>
        <row r="20">
          <cell r="A20" t="str">
            <v>李静</v>
          </cell>
          <cell r="B20" t="str">
            <v>372527198309040828</v>
          </cell>
        </row>
        <row r="21">
          <cell r="A21" t="str">
            <v>王亚民</v>
          </cell>
          <cell r="B21" t="str">
            <v>410782198904022217</v>
          </cell>
        </row>
        <row r="22">
          <cell r="A22" t="str">
            <v>王谦</v>
          </cell>
          <cell r="B22" t="str">
            <v>411325199010250436</v>
          </cell>
        </row>
        <row r="23">
          <cell r="A23" t="str">
            <v>程静</v>
          </cell>
          <cell r="B23" t="str">
            <v>411524198908264762</v>
          </cell>
        </row>
        <row r="24">
          <cell r="A24" t="str">
            <v>郭超</v>
          </cell>
          <cell r="B24" t="str">
            <v>413026198707090636</v>
          </cell>
        </row>
        <row r="25">
          <cell r="A25" t="str">
            <v>刘军见</v>
          </cell>
          <cell r="B25" t="str">
            <v>412725199307251854</v>
          </cell>
        </row>
        <row r="26">
          <cell r="A26" t="str">
            <v>李松伟</v>
          </cell>
          <cell r="B26" t="str">
            <v>412829199409021233</v>
          </cell>
        </row>
        <row r="27">
          <cell r="A27" t="str">
            <v>刘玲</v>
          </cell>
          <cell r="B27" t="str">
            <v>411524199311100524</v>
          </cell>
        </row>
        <row r="28">
          <cell r="A28" t="str">
            <v>刘改革</v>
          </cell>
          <cell r="B28" t="str">
            <v>412728199502186014</v>
          </cell>
        </row>
        <row r="29">
          <cell r="A29" t="str">
            <v>李永强</v>
          </cell>
          <cell r="B29" t="str">
            <v>411521199402268331</v>
          </cell>
        </row>
        <row r="30">
          <cell r="A30" t="str">
            <v>李晓龙</v>
          </cell>
          <cell r="B30" t="str">
            <v>410502198908263517</v>
          </cell>
        </row>
        <row r="31">
          <cell r="A31" t="str">
            <v>师恒</v>
          </cell>
          <cell r="B31" t="str">
            <v>410725199408243616</v>
          </cell>
        </row>
        <row r="32">
          <cell r="A32" t="str">
            <v>汪丽娟</v>
          </cell>
          <cell r="B32" t="str">
            <v>410411198101305545</v>
          </cell>
        </row>
        <row r="33">
          <cell r="A33" t="str">
            <v>魏航</v>
          </cell>
          <cell r="B33" t="str">
            <v>413001198607034015</v>
          </cell>
        </row>
        <row r="34">
          <cell r="A34" t="str">
            <v>张海珍</v>
          </cell>
          <cell r="B34" t="str">
            <v>412724198910207523</v>
          </cell>
        </row>
        <row r="35">
          <cell r="A35" t="str">
            <v>李应鹏</v>
          </cell>
          <cell r="B35" t="str">
            <v>411104199312100035</v>
          </cell>
        </row>
        <row r="36">
          <cell r="A36" t="str">
            <v>石建华</v>
          </cell>
          <cell r="B36" t="str">
            <v>410782198710153059</v>
          </cell>
        </row>
        <row r="37">
          <cell r="A37" t="str">
            <v>徐州</v>
          </cell>
          <cell r="B37" t="str">
            <v>41272519911218345X</v>
          </cell>
        </row>
        <row r="38">
          <cell r="A38" t="str">
            <v>甘宇</v>
          </cell>
          <cell r="B38" t="str">
            <v>411503198403200059</v>
          </cell>
        </row>
        <row r="39">
          <cell r="A39" t="str">
            <v>高强</v>
          </cell>
          <cell r="B39" t="str">
            <v>41152619921212673X</v>
          </cell>
        </row>
        <row r="40">
          <cell r="A40" t="str">
            <v>王路</v>
          </cell>
          <cell r="B40" t="str">
            <v>411527199605171044</v>
          </cell>
        </row>
        <row r="41">
          <cell r="A41" t="str">
            <v>张开拓</v>
          </cell>
          <cell r="B41" t="str">
            <v>413026198510095150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"/>
  <sheetViews>
    <sheetView tabSelected="1" zoomScaleNormal="100" workbookViewId="0">
      <selection activeCell="I7" sqref="I7"/>
    </sheetView>
  </sheetViews>
  <sheetFormatPr defaultColWidth="9" defaultRowHeight="13.5" x14ac:dyDescent="0.15"/>
  <cols>
    <col min="2" max="2" width="11.75" style="1" customWidth="1"/>
    <col min="3" max="3" width="52.125" customWidth="1"/>
    <col min="4" max="4" width="33.125" customWidth="1"/>
    <col min="5" max="5" width="24.25" hidden="1" customWidth="1"/>
    <col min="6" max="6" width="21.875" customWidth="1"/>
  </cols>
  <sheetData>
    <row r="1" spans="1:6" ht="66" customHeight="1" x14ac:dyDescent="0.15">
      <c r="A1" s="7" t="s">
        <v>0</v>
      </c>
      <c r="B1" s="7"/>
      <c r="C1" s="7"/>
      <c r="D1" s="7"/>
      <c r="E1" s="7"/>
      <c r="F1" s="7"/>
    </row>
    <row r="2" spans="1:6" ht="9.9499999999999993" customHeight="1" x14ac:dyDescent="0.15">
      <c r="A2" s="8"/>
      <c r="B2" s="8"/>
      <c r="C2" s="8"/>
      <c r="D2" s="8"/>
      <c r="E2" s="8"/>
      <c r="F2" s="8"/>
    </row>
    <row r="3" spans="1:6" ht="20.100000000000001" customHeight="1" x14ac:dyDescent="0.15">
      <c r="A3" s="2" t="s">
        <v>1</v>
      </c>
      <c r="B3" s="2" t="s">
        <v>2</v>
      </c>
      <c r="C3" s="2" t="s">
        <v>3</v>
      </c>
      <c r="D3" s="6" t="s">
        <v>73</v>
      </c>
      <c r="E3" s="6" t="s">
        <v>73</v>
      </c>
      <c r="F3" s="2" t="s">
        <v>4</v>
      </c>
    </row>
    <row r="4" spans="1:6" ht="20.100000000000001" customHeight="1" x14ac:dyDescent="0.15">
      <c r="A4" s="3">
        <v>1</v>
      </c>
      <c r="B4" s="3" t="s">
        <v>5</v>
      </c>
      <c r="C4" s="4" t="s">
        <v>6</v>
      </c>
      <c r="D4" s="3" t="str">
        <f>REPLACE(E4,7,8,"********")</f>
        <v>410526********9076</v>
      </c>
      <c r="E4" s="4" t="str">
        <f>VLOOKUP(B4,[1]table_1!$A:$B,2,0)</f>
        <v>410526199711079076</v>
      </c>
      <c r="F4" s="4" t="s">
        <v>7</v>
      </c>
    </row>
    <row r="5" spans="1:6" ht="20.100000000000001" customHeight="1" x14ac:dyDescent="0.15">
      <c r="A5" s="5">
        <v>2</v>
      </c>
      <c r="B5" s="3" t="s">
        <v>8</v>
      </c>
      <c r="C5" s="4" t="s">
        <v>9</v>
      </c>
      <c r="D5" s="3" t="str">
        <f>REPLACE(E5,7,8,"********")</f>
        <v>411503********8711</v>
      </c>
      <c r="E5" s="4" t="str">
        <f>VLOOKUP(B5,[1]table_1!$A:$B,2,0)</f>
        <v>411503199108178711</v>
      </c>
      <c r="F5" s="4" t="s">
        <v>7</v>
      </c>
    </row>
    <row r="6" spans="1:6" ht="20.100000000000001" customHeight="1" x14ac:dyDescent="0.15">
      <c r="A6" s="3">
        <v>3</v>
      </c>
      <c r="B6" s="3" t="s">
        <v>10</v>
      </c>
      <c r="C6" s="4" t="s">
        <v>11</v>
      </c>
      <c r="D6" s="3" t="str">
        <f>REPLACE(E6,7,8,"********")</f>
        <v>410224********0394</v>
      </c>
      <c r="E6" s="4" t="str">
        <f>VLOOKUP(B6,[1]table_1!$A:$B,2,0)</f>
        <v>410224198808060394</v>
      </c>
      <c r="F6" s="4" t="s">
        <v>12</v>
      </c>
    </row>
    <row r="7" spans="1:6" ht="20.100000000000001" customHeight="1" x14ac:dyDescent="0.15">
      <c r="A7" s="3">
        <v>4</v>
      </c>
      <c r="B7" s="3" t="s">
        <v>13</v>
      </c>
      <c r="C7" s="4" t="s">
        <v>14</v>
      </c>
      <c r="D7" s="3" t="str">
        <f>REPLACE(E7,7,8,"********")</f>
        <v>411526********0135</v>
      </c>
      <c r="E7" s="4" t="str">
        <f>VLOOKUP(B7,[1]table_1!$A:$B,2,0)</f>
        <v>411526199801080135</v>
      </c>
      <c r="F7" s="4" t="s">
        <v>15</v>
      </c>
    </row>
    <row r="8" spans="1:6" ht="20.100000000000001" customHeight="1" x14ac:dyDescent="0.15">
      <c r="A8" s="5">
        <v>5</v>
      </c>
      <c r="B8" s="3" t="s">
        <v>16</v>
      </c>
      <c r="C8" s="4" t="s">
        <v>17</v>
      </c>
      <c r="D8" s="3" t="str">
        <f>REPLACE(E8,7,8,"********")</f>
        <v>411527********2776</v>
      </c>
      <c r="E8" s="4" t="str">
        <f>VLOOKUP(B8,[1]table_1!$A:$B,2,0)</f>
        <v>411527199202242776</v>
      </c>
      <c r="F8" s="4" t="s">
        <v>7</v>
      </c>
    </row>
    <row r="9" spans="1:6" ht="20.100000000000001" customHeight="1" x14ac:dyDescent="0.15">
      <c r="A9" s="3">
        <v>6</v>
      </c>
      <c r="B9" s="3" t="s">
        <v>18</v>
      </c>
      <c r="C9" s="4" t="s">
        <v>19</v>
      </c>
      <c r="D9" s="3" t="str">
        <f>REPLACE(E9,7,8,"********")</f>
        <v>410724********1513</v>
      </c>
      <c r="E9" s="4" t="str">
        <f>VLOOKUP(B9,[1]table_1!$A:$B,2,0)</f>
        <v>410724199310051513</v>
      </c>
      <c r="F9" s="4" t="s">
        <v>15</v>
      </c>
    </row>
    <row r="10" spans="1:6" ht="20.100000000000001" customHeight="1" x14ac:dyDescent="0.15">
      <c r="A10" s="3">
        <v>7</v>
      </c>
      <c r="B10" s="3" t="s">
        <v>20</v>
      </c>
      <c r="C10" s="4" t="s">
        <v>21</v>
      </c>
      <c r="D10" s="3" t="str">
        <f>REPLACE(E10,7,8,"********")</f>
        <v>411528********0016</v>
      </c>
      <c r="E10" s="4" t="str">
        <f>VLOOKUP(B10,[1]table_1!$A:$B,2,0)</f>
        <v>411528199407140016</v>
      </c>
      <c r="F10" s="4" t="s">
        <v>15</v>
      </c>
    </row>
    <row r="11" spans="1:6" ht="20.100000000000001" customHeight="1" x14ac:dyDescent="0.15">
      <c r="A11" s="5">
        <v>8</v>
      </c>
      <c r="B11" s="3" t="s">
        <v>22</v>
      </c>
      <c r="C11" s="4" t="s">
        <v>21</v>
      </c>
      <c r="D11" s="3" t="str">
        <f>REPLACE(E11,7,8,"********")</f>
        <v>411528********0719</v>
      </c>
      <c r="E11" s="4" t="str">
        <f>VLOOKUP(B11,[1]table_1!$A:$B,2,0)</f>
        <v>411528199209200719</v>
      </c>
      <c r="F11" s="4" t="s">
        <v>15</v>
      </c>
    </row>
    <row r="12" spans="1:6" ht="20.100000000000001" customHeight="1" x14ac:dyDescent="0.15">
      <c r="A12" s="3">
        <v>9</v>
      </c>
      <c r="B12" s="3" t="s">
        <v>23</v>
      </c>
      <c r="C12" s="4" t="s">
        <v>24</v>
      </c>
      <c r="D12" s="3" t="str">
        <f>REPLACE(E12,7,8,"********")</f>
        <v>410311********3510</v>
      </c>
      <c r="E12" s="4" t="str">
        <f>VLOOKUP(B12,[1]table_1!$A:$B,2,0)</f>
        <v>410311199302063510</v>
      </c>
      <c r="F12" s="4" t="s">
        <v>25</v>
      </c>
    </row>
    <row r="13" spans="1:6" ht="20.100000000000001" customHeight="1" x14ac:dyDescent="0.15">
      <c r="A13" s="3">
        <v>10</v>
      </c>
      <c r="B13" s="3" t="s">
        <v>26</v>
      </c>
      <c r="C13" s="4" t="s">
        <v>27</v>
      </c>
      <c r="D13" s="3" t="str">
        <f>REPLACE(E13,7,8,"********")</f>
        <v>412829********2424</v>
      </c>
      <c r="E13" s="4" t="str">
        <f>VLOOKUP(B13,[1]table_1!$A:$B,2,0)</f>
        <v>412829199508172424</v>
      </c>
      <c r="F13" s="4" t="s">
        <v>28</v>
      </c>
    </row>
    <row r="14" spans="1:6" ht="20.100000000000001" customHeight="1" x14ac:dyDescent="0.15">
      <c r="A14" s="5">
        <v>11</v>
      </c>
      <c r="B14" s="3" t="s">
        <v>29</v>
      </c>
      <c r="C14" s="4" t="s">
        <v>30</v>
      </c>
      <c r="D14" s="3" t="str">
        <f>REPLACE(E14,7,8,"********")</f>
        <v>411527********001X</v>
      </c>
      <c r="E14" s="4" t="str">
        <f>VLOOKUP(B14,[1]table_1!$A:$B,2,0)</f>
        <v>41152719970323001X</v>
      </c>
      <c r="F14" s="4" t="s">
        <v>28</v>
      </c>
    </row>
    <row r="15" spans="1:6" ht="20.100000000000001" customHeight="1" x14ac:dyDescent="0.15">
      <c r="A15" s="3">
        <v>12</v>
      </c>
      <c r="B15" s="3" t="s">
        <v>31</v>
      </c>
      <c r="C15" s="4" t="s">
        <v>32</v>
      </c>
      <c r="D15" s="3" t="str">
        <f>REPLACE(E15,7,8,"********")</f>
        <v>411330********0073</v>
      </c>
      <c r="E15" s="4" t="str">
        <f>VLOOKUP(B15,[1]table_1!$A:$B,2,0)</f>
        <v>411330198912160073</v>
      </c>
      <c r="F15" s="4" t="s">
        <v>25</v>
      </c>
    </row>
    <row r="16" spans="1:6" ht="20.100000000000001" customHeight="1" x14ac:dyDescent="0.15">
      <c r="A16" s="3">
        <v>13</v>
      </c>
      <c r="B16" s="3" t="s">
        <v>33</v>
      </c>
      <c r="C16" s="4" t="s">
        <v>34</v>
      </c>
      <c r="D16" s="3" t="str">
        <f>REPLACE(E16,7,8,"********")</f>
        <v>413023********0019</v>
      </c>
      <c r="E16" s="4" t="str">
        <f>VLOOKUP(B16,[1]table_1!$A:$B,2,0)</f>
        <v>413023197806180019</v>
      </c>
      <c r="F16" s="4" t="s">
        <v>15</v>
      </c>
    </row>
    <row r="17" spans="1:6" ht="20.100000000000001" customHeight="1" x14ac:dyDescent="0.15">
      <c r="A17" s="5">
        <v>14</v>
      </c>
      <c r="B17" s="3" t="s">
        <v>35</v>
      </c>
      <c r="C17" s="4" t="s">
        <v>36</v>
      </c>
      <c r="D17" s="3" t="str">
        <f>REPLACE(E17,7,8,"********")</f>
        <v>411321********2511</v>
      </c>
      <c r="E17" s="4" t="str">
        <f>VLOOKUP(B17,[1]table_1!$A:$B,2,0)</f>
        <v>411321198911122511</v>
      </c>
      <c r="F17" s="4" t="s">
        <v>12</v>
      </c>
    </row>
    <row r="18" spans="1:6" ht="20.100000000000001" customHeight="1" x14ac:dyDescent="0.15">
      <c r="A18" s="3">
        <v>15</v>
      </c>
      <c r="B18" s="3" t="s">
        <v>37</v>
      </c>
      <c r="C18" s="4" t="s">
        <v>36</v>
      </c>
      <c r="D18" s="3" t="str">
        <f>REPLACE(E18,7,8,"********")</f>
        <v>411522********5410</v>
      </c>
      <c r="E18" s="4" t="str">
        <f>VLOOKUP(B18,[1]table_1!$A:$B,2,0)</f>
        <v>411522199104165410</v>
      </c>
      <c r="F18" s="4" t="s">
        <v>7</v>
      </c>
    </row>
    <row r="19" spans="1:6" ht="20.100000000000001" customHeight="1" x14ac:dyDescent="0.15">
      <c r="A19" s="3">
        <v>16</v>
      </c>
      <c r="B19" s="3" t="s">
        <v>38</v>
      </c>
      <c r="C19" s="4" t="s">
        <v>39</v>
      </c>
      <c r="D19" s="3" t="str">
        <f>REPLACE(E19,7,8,"********")</f>
        <v>410782********2217</v>
      </c>
      <c r="E19" s="4" t="str">
        <f>VLOOKUP(B19,[1]table_1!$A:$B,2,0)</f>
        <v>410782198904022217</v>
      </c>
      <c r="F19" s="4" t="s">
        <v>15</v>
      </c>
    </row>
    <row r="20" spans="1:6" ht="20.100000000000001" customHeight="1" x14ac:dyDescent="0.15">
      <c r="A20" s="5">
        <v>17</v>
      </c>
      <c r="B20" s="3" t="s">
        <v>40</v>
      </c>
      <c r="C20" s="4" t="s">
        <v>36</v>
      </c>
      <c r="D20" s="3" t="str">
        <f>REPLACE(E20,7,8,"********")</f>
        <v>411325********0436</v>
      </c>
      <c r="E20" s="4" t="str">
        <f>VLOOKUP(B20,[1]table_1!$A:$B,2,0)</f>
        <v>411325199010250436</v>
      </c>
      <c r="F20" s="4" t="s">
        <v>12</v>
      </c>
    </row>
    <row r="21" spans="1:6" ht="20.100000000000001" customHeight="1" x14ac:dyDescent="0.15">
      <c r="A21" s="3">
        <v>18</v>
      </c>
      <c r="B21" s="3" t="s">
        <v>41</v>
      </c>
      <c r="C21" s="4" t="s">
        <v>36</v>
      </c>
      <c r="D21" s="3" t="str">
        <f>REPLACE(E21,7,8,"********")</f>
        <v>413026********0636</v>
      </c>
      <c r="E21" s="4" t="str">
        <f>VLOOKUP(B21,[1]table_1!$A:$B,2,0)</f>
        <v>413026198707090636</v>
      </c>
      <c r="F21" s="4" t="s">
        <v>42</v>
      </c>
    </row>
    <row r="22" spans="1:6" ht="20.100000000000001" customHeight="1" x14ac:dyDescent="0.15">
      <c r="A22" s="3">
        <v>19</v>
      </c>
      <c r="B22" s="3" t="s">
        <v>43</v>
      </c>
      <c r="C22" s="4" t="s">
        <v>36</v>
      </c>
      <c r="D22" s="3" t="str">
        <f>REPLACE(E22,7,8,"********")</f>
        <v>412829********1233</v>
      </c>
      <c r="E22" s="4" t="str">
        <f>VLOOKUP(B22,[1]table_1!$A:$B,2,0)</f>
        <v>412829199409021233</v>
      </c>
      <c r="F22" s="4" t="s">
        <v>42</v>
      </c>
    </row>
    <row r="23" spans="1:6" ht="20.100000000000001" customHeight="1" x14ac:dyDescent="0.15">
      <c r="A23" s="5">
        <v>20</v>
      </c>
      <c r="B23" s="3" t="s">
        <v>44</v>
      </c>
      <c r="C23" s="4" t="s">
        <v>30</v>
      </c>
      <c r="D23" s="3" t="str">
        <f>REPLACE(E23,7,8,"********")</f>
        <v>412728********6014</v>
      </c>
      <c r="E23" s="4" t="str">
        <f>VLOOKUP(B23,[1]table_1!$A:$B,2,0)</f>
        <v>412728199502186014</v>
      </c>
      <c r="F23" s="4" t="s">
        <v>28</v>
      </c>
    </row>
    <row r="24" spans="1:6" ht="20.100000000000001" customHeight="1" x14ac:dyDescent="0.15">
      <c r="A24" s="3">
        <v>21</v>
      </c>
      <c r="B24" s="3" t="s">
        <v>45</v>
      </c>
      <c r="C24" s="4" t="s">
        <v>46</v>
      </c>
      <c r="D24" s="3" t="str">
        <f>REPLACE(E24,7,8,"********")</f>
        <v>411521********8331</v>
      </c>
      <c r="E24" s="4" t="str">
        <f>VLOOKUP(B24,[1]table_1!$A:$B,2,0)</f>
        <v>411521199402268331</v>
      </c>
      <c r="F24" s="4" t="s">
        <v>47</v>
      </c>
    </row>
    <row r="25" spans="1:6" ht="20.100000000000001" customHeight="1" x14ac:dyDescent="0.15">
      <c r="A25" s="3">
        <v>22</v>
      </c>
      <c r="B25" s="3" t="s">
        <v>48</v>
      </c>
      <c r="C25" s="4" t="s">
        <v>49</v>
      </c>
      <c r="D25" s="3" t="str">
        <f>REPLACE(E25,7,8,"********")</f>
        <v>410502********3517</v>
      </c>
      <c r="E25" s="4" t="str">
        <f>VLOOKUP(B25,[1]table_1!$A:$B,2,0)</f>
        <v>410502198908263517</v>
      </c>
      <c r="F25" s="4" t="s">
        <v>7</v>
      </c>
    </row>
    <row r="26" spans="1:6" ht="20.100000000000001" customHeight="1" x14ac:dyDescent="0.15">
      <c r="A26" s="5">
        <v>23</v>
      </c>
      <c r="B26" s="3" t="s">
        <v>50</v>
      </c>
      <c r="C26" s="4" t="s">
        <v>51</v>
      </c>
      <c r="D26" s="3" t="str">
        <f>REPLACE(E26,7,8,"********")</f>
        <v>410725********3616</v>
      </c>
      <c r="E26" s="4" t="str">
        <f>VLOOKUP(B26,[1]table_1!$A:$B,2,0)</f>
        <v>410725199408243616</v>
      </c>
      <c r="F26" s="4" t="s">
        <v>7</v>
      </c>
    </row>
    <row r="27" spans="1:6" ht="20.100000000000001" customHeight="1" x14ac:dyDescent="0.15">
      <c r="A27" s="3">
        <v>24</v>
      </c>
      <c r="B27" s="3" t="s">
        <v>52</v>
      </c>
      <c r="C27" s="4" t="s">
        <v>53</v>
      </c>
      <c r="D27" s="3" t="str">
        <f>REPLACE(E27,7,8,"********")</f>
        <v>410411********5545</v>
      </c>
      <c r="E27" s="4" t="str">
        <f>VLOOKUP(B27,[1]table_1!$A:$B,2,0)</f>
        <v>410411198101305545</v>
      </c>
      <c r="F27" s="4" t="s">
        <v>12</v>
      </c>
    </row>
    <row r="28" spans="1:6" ht="20.100000000000001" customHeight="1" x14ac:dyDescent="0.15">
      <c r="A28" s="3">
        <v>25</v>
      </c>
      <c r="B28" s="3" t="s">
        <v>54</v>
      </c>
      <c r="C28" s="4" t="s">
        <v>55</v>
      </c>
      <c r="D28" s="3" t="str">
        <f>REPLACE(E28,7,8,"********")</f>
        <v>412724********7523</v>
      </c>
      <c r="E28" s="4" t="str">
        <f>VLOOKUP(B28,[1]table_1!$A:$B,2,0)</f>
        <v>412724198910207523</v>
      </c>
      <c r="F28" s="4" t="s">
        <v>56</v>
      </c>
    </row>
    <row r="29" spans="1:6" ht="20.100000000000001" customHeight="1" x14ac:dyDescent="0.15">
      <c r="A29" s="5">
        <v>26</v>
      </c>
      <c r="B29" s="3" t="s">
        <v>57</v>
      </c>
      <c r="C29" s="4" t="s">
        <v>46</v>
      </c>
      <c r="D29" s="3" t="str">
        <f>REPLACE(E29,7,8,"********")</f>
        <v>411104********0035</v>
      </c>
      <c r="E29" s="4" t="str">
        <f>VLOOKUP(B29,[1]table_1!$A:$B,2,0)</f>
        <v>411104199312100035</v>
      </c>
      <c r="F29" s="4" t="s">
        <v>58</v>
      </c>
    </row>
    <row r="30" spans="1:6" ht="20.100000000000001" customHeight="1" x14ac:dyDescent="0.15">
      <c r="A30" s="3">
        <v>27</v>
      </c>
      <c r="B30" s="3" t="s">
        <v>59</v>
      </c>
      <c r="C30" s="4" t="s">
        <v>60</v>
      </c>
      <c r="D30" s="3" t="str">
        <f>REPLACE(E30,7,8,"********")</f>
        <v>410782********3059</v>
      </c>
      <c r="E30" s="4" t="str">
        <f>VLOOKUP(B30,[1]table_1!$A:$B,2,0)</f>
        <v>410782198710153059</v>
      </c>
      <c r="F30" s="4" t="s">
        <v>7</v>
      </c>
    </row>
    <row r="31" spans="1:6" ht="20.100000000000001" customHeight="1" x14ac:dyDescent="0.15">
      <c r="A31" s="3">
        <v>28</v>
      </c>
      <c r="B31" s="3" t="s">
        <v>61</v>
      </c>
      <c r="C31" s="4" t="s">
        <v>62</v>
      </c>
      <c r="D31" s="3" t="str">
        <f>REPLACE(E31,7,8,"********")</f>
        <v>412725********345X</v>
      </c>
      <c r="E31" s="4" t="str">
        <f>VLOOKUP(B31,[1]table_1!$A:$B,2,0)</f>
        <v>41272519911218345X</v>
      </c>
      <c r="F31" s="4" t="s">
        <v>63</v>
      </c>
    </row>
    <row r="32" spans="1:6" ht="20.100000000000001" customHeight="1" x14ac:dyDescent="0.15">
      <c r="A32" s="5">
        <v>29</v>
      </c>
      <c r="B32" s="3" t="s">
        <v>64</v>
      </c>
      <c r="C32" s="4" t="s">
        <v>46</v>
      </c>
      <c r="D32" s="3" t="str">
        <f>REPLACE(E32,7,8,"********")</f>
        <v>411503********0059</v>
      </c>
      <c r="E32" s="4" t="str">
        <f>VLOOKUP(B32,[1]table_1!$A:$B,2,0)</f>
        <v>411503198403200059</v>
      </c>
      <c r="F32" s="4" t="s">
        <v>7</v>
      </c>
    </row>
    <row r="33" spans="1:6" ht="20.100000000000001" customHeight="1" x14ac:dyDescent="0.15">
      <c r="A33" s="3">
        <v>30</v>
      </c>
      <c r="B33" s="3" t="s">
        <v>65</v>
      </c>
      <c r="C33" s="4" t="s">
        <v>46</v>
      </c>
      <c r="D33" s="3" t="str">
        <f>REPLACE(E33,7,8,"********")</f>
        <v>411526********673X</v>
      </c>
      <c r="E33" s="4" t="str">
        <f>VLOOKUP(B33,[1]table_1!$A:$B,2,0)</f>
        <v>41152619921212673X</v>
      </c>
      <c r="F33" s="4" t="s">
        <v>25</v>
      </c>
    </row>
    <row r="34" spans="1:6" ht="20.100000000000001" customHeight="1" x14ac:dyDescent="0.15">
      <c r="A34" s="3">
        <v>31</v>
      </c>
      <c r="B34" s="3" t="s">
        <v>66</v>
      </c>
      <c r="C34" s="4" t="s">
        <v>19</v>
      </c>
      <c r="D34" s="3" t="str">
        <f>REPLACE(E34,7,8,"********")</f>
        <v>411527********1044</v>
      </c>
      <c r="E34" s="4" t="str">
        <f>VLOOKUP(B34,[1]table_1!$A:$B,2,0)</f>
        <v>411527199605171044</v>
      </c>
      <c r="F34" s="4" t="s">
        <v>25</v>
      </c>
    </row>
    <row r="35" spans="1:6" ht="20.100000000000001" customHeight="1" x14ac:dyDescent="0.15">
      <c r="A35" s="5">
        <v>32</v>
      </c>
      <c r="B35" s="3" t="s">
        <v>67</v>
      </c>
      <c r="C35" s="4" t="s">
        <v>68</v>
      </c>
      <c r="D35" s="3" t="str">
        <f>REPLACE(E35,7,8,"********")</f>
        <v>413026********5150</v>
      </c>
      <c r="E35" s="4" t="str">
        <f>VLOOKUP(B35,[1]table_1!$A:$B,2,0)</f>
        <v>413026198510095150</v>
      </c>
      <c r="F35" s="4" t="s">
        <v>25</v>
      </c>
    </row>
    <row r="36" spans="1:6" ht="20.100000000000001" customHeight="1" x14ac:dyDescent="0.15">
      <c r="A36" s="3">
        <v>33</v>
      </c>
      <c r="B36" s="3" t="s">
        <v>69</v>
      </c>
      <c r="C36" s="4" t="s">
        <v>39</v>
      </c>
      <c r="D36" s="3" t="str">
        <f>REPLACE(E36,7,8,"********")</f>
        <v>411481********2419</v>
      </c>
      <c r="E36" s="4" t="str">
        <f>VLOOKUP(B36,[1]table_1!$A:$B,2,0)</f>
        <v>411481199306212419</v>
      </c>
      <c r="F36" s="4" t="s">
        <v>15</v>
      </c>
    </row>
    <row r="37" spans="1:6" ht="20.100000000000001" customHeight="1" x14ac:dyDescent="0.15">
      <c r="A37" s="3">
        <v>34</v>
      </c>
      <c r="B37" s="3" t="s">
        <v>70</v>
      </c>
      <c r="C37" s="4" t="s">
        <v>71</v>
      </c>
      <c r="D37" s="3" t="str">
        <f>REPLACE(E37,7,8,"********")</f>
        <v>372527********0828</v>
      </c>
      <c r="E37" s="4" t="str">
        <f>VLOOKUP(B37,[1]table_1!$A:$B,2,0)</f>
        <v>372527198309040828</v>
      </c>
      <c r="F37" s="4" t="s">
        <v>7</v>
      </c>
    </row>
    <row r="38" spans="1:6" ht="20.100000000000001" customHeight="1" x14ac:dyDescent="0.15">
      <c r="A38" s="5">
        <v>35</v>
      </c>
      <c r="B38" s="3" t="s">
        <v>72</v>
      </c>
      <c r="C38" s="4" t="s">
        <v>27</v>
      </c>
      <c r="D38" s="3" t="str">
        <f>REPLACE(E38,7,8,"********")</f>
        <v>412725********1854</v>
      </c>
      <c r="E38" s="4" t="str">
        <f>VLOOKUP(B38,[1]table_1!$A:$B,2,0)</f>
        <v>412725199307251854</v>
      </c>
      <c r="F38" s="4" t="s">
        <v>63</v>
      </c>
    </row>
  </sheetData>
  <mergeCells count="1">
    <mergeCell ref="A1:F2"/>
  </mergeCells>
  <phoneticPr fontId="3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考核认定评委会评议情况汇总表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王佳豪</dc:creator>
  <cp:lastModifiedBy>佳豪 王</cp:lastModifiedBy>
  <dcterms:created xsi:type="dcterms:W3CDTF">2025-09-29T19:54:00Z</dcterms:created>
  <dcterms:modified xsi:type="dcterms:W3CDTF">2025-09-30T02:34:09Z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