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税收返还和转移支付情况表" sheetId="1" r:id="rId1"/>
    <sheet name="县对乡镇税收返还和转移支付情况表" sheetId="2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<sst xmlns="http://schemas.openxmlformats.org/spreadsheetml/2006/main" count="80" uniqueCount="78">
  <si>
    <t>2025年新县一般公共预算税收返还和转移支付预算表</t>
  </si>
  <si>
    <t>单位：万元</t>
  </si>
  <si>
    <t>预算科目</t>
  </si>
  <si>
    <t>上级补助县级预算数</t>
  </si>
  <si>
    <t>县级补助下级预算数</t>
  </si>
  <si>
    <t>合计</t>
  </si>
  <si>
    <t>返还性收入</t>
  </si>
  <si>
    <t xml:space="preserve">所得税基数返还收入  </t>
  </si>
  <si>
    <t>成品油税费改革税收返还收入</t>
  </si>
  <si>
    <t>增值税税收返还收入</t>
  </si>
  <si>
    <t>消费税税收返还收入</t>
  </si>
  <si>
    <t>增值税五五分享税收返还收入</t>
  </si>
  <si>
    <t>一般性转移支付收入</t>
  </si>
  <si>
    <t>均衡性转移支付收入</t>
  </si>
  <si>
    <t>县级基本财力保障机制奖补资金收入</t>
  </si>
  <si>
    <t>结算补助收入</t>
  </si>
  <si>
    <t>重点生态功能区转移支付收入</t>
  </si>
  <si>
    <t>固定数额补助收入</t>
  </si>
  <si>
    <t>革命老区转移支付收入</t>
  </si>
  <si>
    <t>巩固脱贫攻坚成果衔接乡村振兴转移支付收入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</si>
  <si>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</si>
  <si>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</si>
  <si>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</si>
  <si>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</si>
  <si>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</si>
  <si>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</si>
  <si>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</si>
  <si>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</si>
  <si>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</si>
  <si>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灾害防治及应急管理共同财政事权转移支付收入</t>
  </si>
  <si>
    <t>专项转移支付收入</t>
  </si>
  <si>
    <t>　　   一般公共服务</t>
  </si>
  <si>
    <t>　　   国防</t>
  </si>
  <si>
    <t>　　   公共安全</t>
  </si>
  <si>
    <t>　　   教育</t>
  </si>
  <si>
    <t>　　   科学技术</t>
  </si>
  <si>
    <t>　　   文化体育与传媒</t>
  </si>
  <si>
    <t>　　   社会保障和就业</t>
  </si>
  <si>
    <t>　　   卫生健康</t>
  </si>
  <si>
    <t>　　   节能环保</t>
  </si>
  <si>
    <t>　　   城乡社区</t>
  </si>
  <si>
    <t>　　   农林水</t>
  </si>
  <si>
    <t>　   　交通运输</t>
  </si>
  <si>
    <t>　　   资源勘探信息等</t>
  </si>
  <si>
    <t>　　   商业服务业等</t>
  </si>
  <si>
    <t>　　   金融</t>
  </si>
  <si>
    <t>　　   自然资源海洋气象</t>
  </si>
  <si>
    <t>　　   住房保障</t>
  </si>
  <si>
    <t>　　   粮油物资储备</t>
  </si>
  <si>
    <t>　　   灾害防治及应急管理</t>
  </si>
  <si>
    <t>2025年县对乡镇一般公共预算税收返还和转移支付预算表</t>
  </si>
  <si>
    <t>乡（镇）、区</t>
  </si>
  <si>
    <t>税收返还</t>
  </si>
  <si>
    <t>一般性转移支付</t>
  </si>
  <si>
    <t>专项性转移支付</t>
  </si>
  <si>
    <t>小计</t>
  </si>
  <si>
    <t>六城联创及乡镇专项事务</t>
  </si>
  <si>
    <t>将军石景区费用</t>
  </si>
  <si>
    <t>村级组织保障经费</t>
  </si>
  <si>
    <t>其他</t>
  </si>
  <si>
    <t>新集镇</t>
  </si>
  <si>
    <t>浒湾乡</t>
  </si>
  <si>
    <t>吴陈河镇</t>
  </si>
  <si>
    <t>千斤乡</t>
  </si>
  <si>
    <t>苏河镇</t>
  </si>
  <si>
    <t>卡房乡</t>
  </si>
  <si>
    <t>陡山河乡</t>
  </si>
  <si>
    <t>郭家河乡</t>
  </si>
  <si>
    <t>陈店乡</t>
  </si>
  <si>
    <t>箭河乡</t>
  </si>
  <si>
    <t>泗店乡</t>
  </si>
  <si>
    <t>田铺乡</t>
  </si>
  <si>
    <t>周河乡</t>
  </si>
  <si>
    <t>沙窝镇</t>
  </si>
  <si>
    <t>八里镇</t>
  </si>
  <si>
    <t>香山湖管理区</t>
  </si>
  <si>
    <t>金兰山街道办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</si>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</sst>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#,##0_);[Red]\(#,##0\)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6" fillId="0" borderId="0"/>
    <xf numFmtId="0" fontId="2" fillId="0" borderId="0">
      <alignment vertical="center"/>
    </xf>
    <xf numFmtId="0" fontId="2" fillId="0" borderId="0"/>
    <xf numFmtId="0" fontId="5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/>
    <xf numFmtId="0" fontId="1" fillId="0" borderId="0" xfId="49" applyFont="1" applyAlignment="1">
      <alignment horizontal="center" vertical="center"/>
    </xf>
    <xf numFmtId="0" fontId="2" fillId="0" borderId="0" xfId="49">
      <alignment vertical="center"/>
    </xf>
    <xf numFmtId="0" fontId="2" fillId="0" borderId="0" xfId="53">
      <alignment vertical="center"/>
    </xf>
    <xf numFmtId="0" fontId="3" fillId="0" borderId="0" xfId="53" applyFont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2" fillId="0" borderId="0" xfId="53" applyAlignment="1">
      <alignment vertical="center" wrapText="1"/>
    </xf>
    <xf numFmtId="0" fontId="4" fillId="0" borderId="3" xfId="53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2" fillId="0" borderId="2" xfId="53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50" applyBorder="1" applyAlignment="1">
      <alignment horizontal="distributed" vertical="center"/>
    </xf>
    <xf numFmtId="176" fontId="2" fillId="0" borderId="2" xfId="53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2" fillId="0" borderId="2" xfId="53" applyBorder="1">
      <alignment vertical="center"/>
    </xf>
    <xf numFmtId="177" fontId="2" fillId="0" borderId="2" xfId="53" applyNumberFormat="1" applyBorder="1" applyAlignment="1">
      <alignment vertical="center" wrapText="1"/>
    </xf>
    <xf numFmtId="177" fontId="2" fillId="0" borderId="0" xfId="53" applyNumberFormat="1">
      <alignment vertical="center"/>
    </xf>
    <xf numFmtId="0" fontId="5" fillId="2" borderId="2" xfId="50" applyFill="1" applyBorder="1" applyAlignment="1">
      <alignment horizontal="distributed" vertical="center"/>
    </xf>
    <xf numFmtId="0" fontId="4" fillId="0" borderId="2" xfId="53" applyFont="1" applyBorder="1" applyAlignment="1">
      <alignment horizontal="center" vertical="center"/>
    </xf>
    <xf numFmtId="0" fontId="4" fillId="0" borderId="0" xfId="53" applyFont="1">
      <alignment vertical="center"/>
    </xf>
    <xf numFmtId="178" fontId="2" fillId="0" borderId="0" xfId="53" applyNumberFormat="1">
      <alignment vertical="center"/>
    </xf>
    <xf numFmtId="0" fontId="1" fillId="0" borderId="0" xfId="54" applyFont="1" applyAlignment="1">
      <alignment horizontal="center" vertical="center"/>
    </xf>
    <xf numFmtId="0" fontId="2" fillId="0" borderId="4" xfId="54" applyBorder="1" applyAlignment="1">
      <alignment horizontal="right" vertical="center" indent="1"/>
    </xf>
    <xf numFmtId="0" fontId="4" fillId="0" borderId="2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3" fontId="4" fillId="0" borderId="2" xfId="54" applyNumberFormat="1" applyFont="1" applyBorder="1" applyAlignment="1">
      <alignment horizontal="center" vertical="center"/>
    </xf>
    <xf numFmtId="3" fontId="4" fillId="0" borderId="2" xfId="51" applyNumberFormat="1" applyFont="1" applyBorder="1" applyAlignment="1">
      <alignment horizontal="right" vertical="center"/>
    </xf>
    <xf numFmtId="3" fontId="4" fillId="0" borderId="2" xfId="54" applyNumberFormat="1" applyFont="1" applyBorder="1" applyAlignment="1">
      <alignment horizontal="left" vertical="center" indent="1"/>
    </xf>
    <xf numFmtId="3" fontId="2" fillId="0" borderId="2" xfId="54" applyNumberFormat="1" applyBorder="1" applyAlignment="1">
      <alignment horizontal="left" vertical="center" indent="2"/>
    </xf>
    <xf numFmtId="3" fontId="2" fillId="0" borderId="2" xfId="51" applyNumberFormat="1" applyBorder="1" applyAlignment="1">
      <alignment horizontal="right" vertical="center"/>
    </xf>
    <xf numFmtId="0" fontId="6" fillId="0" borderId="0" xfId="51" applyFont="1" applyAlignment="1">
      <alignment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176" fontId="2" fillId="3" borderId="2" xfId="52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5" xfId="51" applyBorder="1" applyAlignment="1">
      <alignment horizontal="left" vertical="center"/>
    </xf>
    <xf numFmtId="0" fontId="2" fillId="0" borderId="2" xfId="54" applyBorder="1" applyAlignment="1">
      <alignment vertical="center"/>
    </xf>
    <xf numFmtId="0" fontId="0" fillId="0" borderId="2" xfId="0" applyBorder="1" applyAlignment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30" xfId="50"/>
    <cellStyle name="常规 35" xfId="51"/>
    <cellStyle name="常规_2013年财政收支大账(11月22日)3" xfId="52"/>
    <cellStyle name="常规_附件：2012年出口退税基数及超基数上解情况表" xfId="53"/>
    <cellStyle name="常规_河南省2011年度财政总决算生成表20120425" xfId="54"/>
    <cellStyle name="常规_2015年财政收支大账(1月22日)" xfId="55"/>
    <cellStyle name="常规 18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tabSelected="1" workbookViewId="0">
      <selection activeCell="B30" sqref="B30:B48"/>
    </sheetView>
  </sheetViews>
  <sheetFormatPr defaultColWidth="9" defaultRowHeight="22.2" customHeight="1" outlineLevelCol="2"/>
  <cols>
    <col min="1" max="1" width="57.1090909090909" style="1" customWidth="1"/>
    <col min="2" max="3" width="30.2181818181818" style="1" customWidth="1"/>
    <col min="4" max="16384" width="9" style="1"/>
  </cols>
  <sheetData>
    <row r="1" customHeight="1" spans="1:3">
      <c r="A1" s="24" t="s">
        <v>0</v>
      </c>
      <c r="B1" s="24"/>
      <c r="C1" s="24"/>
    </row>
    <row r="2" customHeight="1" spans="1:3">
      <c r="A2" s="25" t="s">
        <v>1</v>
      </c>
      <c r="B2" s="25"/>
      <c r="C2" s="25"/>
    </row>
    <row r="3" customHeight="1" spans="1:3">
      <c r="A3" s="26" t="s">
        <v>2</v>
      </c>
      <c r="B3" s="27" t="s">
        <v>3</v>
      </c>
      <c r="C3" s="27" t="s">
        <v>4</v>
      </c>
    </row>
    <row r="4" customHeight="1" spans="1:3">
      <c r="A4" s="28" t="s">
        <v>5</v>
      </c>
      <c r="B4" s="29">
        <f>SUM(B5++B11+B29)</f>
        <v>231436</v>
      </c>
      <c r="C4" s="29">
        <f>SUM(C11+C29)</f>
        <v>21449</v>
      </c>
    </row>
    <row r="5" customHeight="1" spans="1:3">
      <c r="A5" s="30" t="s">
        <v>6</v>
      </c>
      <c r="B5" s="29">
        <v>3186</v>
      </c>
      <c r="C5" s="29"/>
    </row>
    <row r="6" customHeight="1" spans="1:3">
      <c r="A6" s="31" t="s">
        <v>7</v>
      </c>
      <c r="B6" s="32">
        <v>692</v>
      </c>
      <c r="C6" s="32"/>
    </row>
    <row r="7" customHeight="1" spans="1:3">
      <c r="A7" s="31" t="s">
        <v>8</v>
      </c>
      <c r="B7" s="32">
        <v>843</v>
      </c>
      <c r="C7" s="32"/>
    </row>
    <row r="8" customHeight="1" spans="1:3">
      <c r="A8" s="31" t="s">
        <v>9</v>
      </c>
      <c r="B8" s="32">
        <v>583</v>
      </c>
      <c r="C8" s="32"/>
    </row>
    <row r="9" customHeight="1" spans="1:3">
      <c r="A9" s="31" t="s">
        <v>10</v>
      </c>
      <c r="B9" s="32">
        <v>1</v>
      </c>
      <c r="C9" s="32"/>
    </row>
    <row r="10" customHeight="1" spans="1:3">
      <c r="A10" s="31" t="s">
        <v>11</v>
      </c>
      <c r="B10" s="33">
        <v>1067</v>
      </c>
      <c r="C10" s="32"/>
    </row>
    <row r="11" customHeight="1" spans="1:3">
      <c r="A11" s="30" t="s">
        <v>12</v>
      </c>
      <c r="B11" s="29">
        <f>SUM(B12:B28)</f>
        <v>197320</v>
      </c>
      <c r="C11" s="29">
        <v>14942</v>
      </c>
    </row>
    <row r="12" customHeight="1" spans="1:3">
      <c r="A12" s="34" t="s">
        <v>13</v>
      </c>
      <c r="B12" s="35">
        <v>66730</v>
      </c>
      <c r="C12" s="32">
        <v>14942</v>
      </c>
    </row>
    <row r="13" customHeight="1" spans="1:3">
      <c r="A13" s="36" t="s">
        <v>14</v>
      </c>
      <c r="B13" s="35">
        <v>21190</v>
      </c>
      <c r="C13" s="32"/>
    </row>
    <row r="14" customHeight="1" spans="1:3">
      <c r="A14" s="36" t="s">
        <v>15</v>
      </c>
      <c r="B14" s="35">
        <v>6170</v>
      </c>
      <c r="C14" s="32"/>
    </row>
    <row r="15" customHeight="1" spans="1:3">
      <c r="A15" s="36" t="s">
        <v>16</v>
      </c>
      <c r="B15" s="35">
        <v>12150</v>
      </c>
      <c r="C15" s="32"/>
    </row>
    <row r="16" customHeight="1" spans="1:3">
      <c r="A16" s="36" t="s">
        <v>17</v>
      </c>
      <c r="B16" s="35">
        <v>17980</v>
      </c>
      <c r="C16" s="32"/>
    </row>
    <row r="17" customHeight="1" spans="1:3">
      <c r="A17" s="36" t="s">
        <v>18</v>
      </c>
      <c r="B17" s="35">
        <v>7600</v>
      </c>
      <c r="C17" s="32"/>
    </row>
    <row r="18" customHeight="1" spans="1:3">
      <c r="A18" s="36" t="s">
        <v>19</v>
      </c>
      <c r="B18" s="35">
        <v>10480</v>
      </c>
      <c r="C18" s="32"/>
    </row>
    <row r="19" customHeight="1" spans="1:3">
      <c r="A19" s="37" t="s">
        <v>20</v>
      </c>
      <c r="B19" s="35">
        <v>1160</v>
      </c>
      <c r="C19" s="32"/>
    </row>
    <row r="20" customHeight="1" spans="1:3">
      <c r="A20" s="37" t="s">
        <v>21</v>
      </c>
      <c r="B20" s="35">
        <v>12970</v>
      </c>
      <c r="C20" s="32"/>
    </row>
    <row r="21" customHeight="1" spans="1:3">
      <c r="A21" s="37" t="s">
        <v>22</v>
      </c>
      <c r="B21" s="35">
        <v>1630</v>
      </c>
      <c r="C21" s="32"/>
    </row>
    <row r="22" customHeight="1" spans="1:3">
      <c r="A22" s="37" t="s">
        <v>23</v>
      </c>
      <c r="B22" s="35">
        <v>13480</v>
      </c>
      <c r="C22" s="32"/>
    </row>
    <row r="23" customHeight="1" spans="1:3">
      <c r="A23" s="37" t="s">
        <v>24</v>
      </c>
      <c r="B23" s="35">
        <v>5860</v>
      </c>
      <c r="C23" s="32"/>
    </row>
    <row r="24" customHeight="1" spans="1:3">
      <c r="A24" s="37" t="s">
        <v>25</v>
      </c>
      <c r="B24" s="35">
        <v>1680</v>
      </c>
      <c r="C24" s="32"/>
    </row>
    <row r="25" customHeight="1" spans="1:3">
      <c r="A25" s="37" t="s">
        <v>26</v>
      </c>
      <c r="B25" s="35">
        <v>14040</v>
      </c>
      <c r="C25" s="32"/>
    </row>
    <row r="26" customHeight="1" spans="1:3">
      <c r="A26" s="37" t="s">
        <v>27</v>
      </c>
      <c r="B26" s="35">
        <v>1870</v>
      </c>
      <c r="C26" s="32"/>
    </row>
    <row r="27" customHeight="1" spans="1:3">
      <c r="A27" s="37" t="s">
        <v>28</v>
      </c>
      <c r="B27" s="35">
        <v>1460</v>
      </c>
      <c r="C27" s="32"/>
    </row>
    <row r="28" customHeight="1" spans="1:3">
      <c r="A28" s="37" t="s">
        <v>29</v>
      </c>
      <c r="B28" s="35">
        <v>870</v>
      </c>
      <c r="C28" s="32"/>
    </row>
    <row r="29" customHeight="1" spans="1:3">
      <c r="A29" s="30" t="s">
        <v>30</v>
      </c>
      <c r="B29" s="29">
        <f>SUM(B30:B48)</f>
        <v>30930</v>
      </c>
      <c r="C29" s="29">
        <f>SUM(C30:C48)</f>
        <v>6507</v>
      </c>
    </row>
    <row r="30" customHeight="1" spans="1:3">
      <c r="A30" s="38" t="s">
        <v>31</v>
      </c>
      <c r="B30" s="32">
        <v>60</v>
      </c>
      <c r="C30" s="39">
        <v>1275</v>
      </c>
    </row>
    <row r="31" customHeight="1" spans="1:3">
      <c r="A31" s="38" t="s">
        <v>32</v>
      </c>
      <c r="B31" s="32">
        <v>10</v>
      </c>
      <c r="C31" s="32"/>
    </row>
    <row r="32" customHeight="1" spans="1:3">
      <c r="A32" s="38" t="s">
        <v>33</v>
      </c>
      <c r="B32" s="32">
        <v>40</v>
      </c>
      <c r="C32" s="32"/>
    </row>
    <row r="33" customHeight="1" spans="1:3">
      <c r="A33" s="38" t="s">
        <v>34</v>
      </c>
      <c r="B33" s="32">
        <v>980</v>
      </c>
      <c r="C33" s="32"/>
    </row>
    <row r="34" customHeight="1" spans="1:3">
      <c r="A34" s="38" t="s">
        <v>35</v>
      </c>
      <c r="B34" s="32">
        <v>40</v>
      </c>
      <c r="C34" s="32"/>
    </row>
    <row r="35" customHeight="1" spans="1:3">
      <c r="A35" s="38" t="s">
        <v>36</v>
      </c>
      <c r="B35" s="32">
        <v>260</v>
      </c>
      <c r="C35" s="32">
        <v>35</v>
      </c>
    </row>
    <row r="36" customHeight="1" spans="1:3">
      <c r="A36" s="38" t="s">
        <v>37</v>
      </c>
      <c r="B36" s="32">
        <v>6400</v>
      </c>
      <c r="C36" s="32">
        <v>785</v>
      </c>
    </row>
    <row r="37" customHeight="1" spans="1:3">
      <c r="A37" s="38" t="s">
        <v>38</v>
      </c>
      <c r="B37" s="32">
        <v>160</v>
      </c>
      <c r="C37" s="32"/>
    </row>
    <row r="38" customHeight="1" spans="1:3">
      <c r="A38" s="38" t="s">
        <v>39</v>
      </c>
      <c r="B38" s="32">
        <v>1470</v>
      </c>
      <c r="C38" s="32"/>
    </row>
    <row r="39" customHeight="1" spans="1:3">
      <c r="A39" s="38" t="s">
        <v>40</v>
      </c>
      <c r="B39" s="32"/>
      <c r="C39" s="32"/>
    </row>
    <row r="40" customHeight="1" spans="1:3">
      <c r="A40" s="38" t="s">
        <v>41</v>
      </c>
      <c r="B40" s="32">
        <v>12090</v>
      </c>
      <c r="C40" s="32">
        <v>2893</v>
      </c>
    </row>
    <row r="41" customHeight="1" spans="1:3">
      <c r="A41" s="38" t="s">
        <v>42</v>
      </c>
      <c r="B41" s="32">
        <v>3140</v>
      </c>
      <c r="C41" s="32"/>
    </row>
    <row r="42" customHeight="1" spans="1:3">
      <c r="A42" s="38" t="s">
        <v>43</v>
      </c>
      <c r="B42" s="32"/>
      <c r="C42" s="32"/>
    </row>
    <row r="43" customHeight="1" spans="1:3">
      <c r="A43" s="38" t="s">
        <v>44</v>
      </c>
      <c r="B43" s="32">
        <v>100</v>
      </c>
      <c r="C43" s="32"/>
    </row>
    <row r="44" customHeight="1" spans="1:3">
      <c r="A44" s="38" t="s">
        <v>45</v>
      </c>
      <c r="B44" s="32"/>
      <c r="C44" s="32"/>
    </row>
    <row r="45" customHeight="1" spans="1:3">
      <c r="A45" s="38" t="s">
        <v>46</v>
      </c>
      <c r="B45" s="40"/>
      <c r="C45" s="32"/>
    </row>
    <row r="46" customHeight="1" spans="1:3">
      <c r="A46" s="38" t="s">
        <v>47</v>
      </c>
      <c r="B46" s="32">
        <v>5060</v>
      </c>
      <c r="C46" s="32"/>
    </row>
    <row r="47" customHeight="1" spans="1:3">
      <c r="A47" s="38" t="s">
        <v>48</v>
      </c>
      <c r="B47" s="32"/>
      <c r="C47" s="32"/>
    </row>
    <row r="48" customHeight="1" spans="1:3">
      <c r="A48" s="38" t="s">
        <v>49</v>
      </c>
      <c r="B48" s="32">
        <v>1120</v>
      </c>
      <c r="C48" s="32">
        <v>1519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6" workbookViewId="0">
      <selection activeCell="K4" sqref="K4"/>
    </sheetView>
  </sheetViews>
  <sheetFormatPr defaultColWidth="19.7818181818182" defaultRowHeight="38.4" customHeight="1"/>
  <cols>
    <col min="1" max="1" width="17.2727272727273" style="1" customWidth="1"/>
    <col min="2" max="2" width="8.21818181818182" style="1" customWidth="1"/>
    <col min="3" max="3" width="11" style="1" customWidth="1"/>
    <col min="4" max="4" width="16.7818181818182" style="1" customWidth="1"/>
    <col min="5" max="5" width="12.8909090909091" style="1" customWidth="1"/>
    <col min="6" max="6" width="15.1090909090909" style="1" customWidth="1"/>
    <col min="7" max="7" width="10.8909090909091" style="1" customWidth="1"/>
    <col min="8" max="8" width="10.6636363636364" style="1" customWidth="1"/>
    <col min="9" max="9" width="10.1090909090909" style="1" customWidth="1"/>
    <col min="10" max="16384" width="19.7818181818182" style="1"/>
  </cols>
  <sheetData>
    <row r="1" ht="48" customHeight="1" spans="1:10">
      <c r="A1" s="2" t="s">
        <v>50</v>
      </c>
      <c r="B1" s="2"/>
      <c r="C1" s="2"/>
      <c r="D1" s="2"/>
      <c r="E1" s="2"/>
      <c r="F1" s="2"/>
      <c r="G1" s="2"/>
      <c r="H1" s="2"/>
      <c r="I1" s="2"/>
      <c r="J1" s="3"/>
    </row>
    <row r="2" ht="27.6" customHeight="1" spans="1:10">
      <c r="A2" s="4"/>
      <c r="B2" s="5"/>
      <c r="C2" s="5"/>
      <c r="D2" s="4"/>
      <c r="F2" s="4"/>
      <c r="G2" s="4"/>
      <c r="H2" s="4"/>
      <c r="I2" s="5" t="s">
        <v>1</v>
      </c>
      <c r="J2" s="4"/>
    </row>
    <row r="3" ht="27.6" customHeight="1" spans="1:10">
      <c r="A3" s="6" t="s">
        <v>51</v>
      </c>
      <c r="B3" s="7" t="s">
        <v>5</v>
      </c>
      <c r="C3" s="7" t="s">
        <v>52</v>
      </c>
      <c r="D3" s="7" t="s">
        <v>53</v>
      </c>
      <c r="E3" s="8" t="s">
        <v>54</v>
      </c>
      <c r="F3" s="8"/>
      <c r="G3" s="8"/>
      <c r="H3" s="8"/>
      <c r="I3" s="8"/>
      <c r="J3" s="9"/>
    </row>
    <row r="4" ht="39" customHeight="1" spans="1:10">
      <c r="A4" s="10"/>
      <c r="B4" s="11"/>
      <c r="C4" s="11"/>
      <c r="D4" s="11"/>
      <c r="E4" s="8" t="s">
        <v>55</v>
      </c>
      <c r="F4" s="12" t="s">
        <v>56</v>
      </c>
      <c r="G4" s="12" t="s">
        <v>57</v>
      </c>
      <c r="H4" s="12" t="s">
        <v>58</v>
      </c>
      <c r="I4" s="13" t="s">
        <v>59</v>
      </c>
      <c r="J4" s="9"/>
    </row>
    <row r="5" ht="28.2" customHeight="1" spans="1:10">
      <c r="A5" s="14" t="s">
        <v>60</v>
      </c>
      <c r="B5" s="15">
        <f t="shared" ref="B5:B22" si="0">SUM(C5:E5)</f>
        <v>1590.2</v>
      </c>
      <c r="C5" s="15"/>
      <c r="D5" s="15">
        <v>905</v>
      </c>
      <c r="E5" s="15">
        <f>SUM(F5:I5)</f>
        <v>685.2</v>
      </c>
      <c r="F5" s="16">
        <v>57</v>
      </c>
      <c r="G5" s="17"/>
      <c r="H5" s="17">
        <v>536.2</v>
      </c>
      <c r="I5" s="18">
        <v>92</v>
      </c>
      <c r="J5" s="19"/>
    </row>
    <row r="6" ht="28.2" customHeight="1" spans="1:10">
      <c r="A6" s="14" t="s">
        <v>61</v>
      </c>
      <c r="B6" s="15">
        <f t="shared" si="0"/>
        <v>1285.6</v>
      </c>
      <c r="C6" s="15"/>
      <c r="D6" s="15">
        <v>906</v>
      </c>
      <c r="E6" s="15">
        <f t="shared" ref="E6:E22" si="1">SUM(F6:I6)</f>
        <v>379.6</v>
      </c>
      <c r="F6" s="16">
        <v>57</v>
      </c>
      <c r="G6" s="17"/>
      <c r="H6" s="17">
        <v>241.6</v>
      </c>
      <c r="I6" s="18">
        <v>81</v>
      </c>
      <c r="J6" s="19"/>
    </row>
    <row r="7" ht="28.2" customHeight="1" spans="1:10">
      <c r="A7" s="14" t="s">
        <v>62</v>
      </c>
      <c r="B7" s="15">
        <f t="shared" si="0"/>
        <v>1330.6</v>
      </c>
      <c r="C7" s="15"/>
      <c r="D7" s="15">
        <v>901</v>
      </c>
      <c r="E7" s="15">
        <f t="shared" si="1"/>
        <v>429.6</v>
      </c>
      <c r="F7" s="16">
        <v>57</v>
      </c>
      <c r="G7" s="17"/>
      <c r="H7" s="17">
        <v>295.6</v>
      </c>
      <c r="I7" s="18">
        <v>77</v>
      </c>
      <c r="J7" s="19"/>
    </row>
    <row r="8" ht="28.2" customHeight="1" spans="1:10">
      <c r="A8" s="14" t="s">
        <v>63</v>
      </c>
      <c r="B8" s="15">
        <f t="shared" si="0"/>
        <v>1379.2</v>
      </c>
      <c r="C8" s="15"/>
      <c r="D8" s="15">
        <v>860</v>
      </c>
      <c r="E8" s="15">
        <f t="shared" si="1"/>
        <v>519.2</v>
      </c>
      <c r="F8" s="16">
        <v>62</v>
      </c>
      <c r="G8" s="17"/>
      <c r="H8" s="17">
        <v>382.2</v>
      </c>
      <c r="I8" s="18">
        <v>75</v>
      </c>
      <c r="J8" s="19"/>
    </row>
    <row r="9" ht="28.2" customHeight="1" spans="1:10">
      <c r="A9" s="14" t="s">
        <v>64</v>
      </c>
      <c r="B9" s="15">
        <f t="shared" si="0"/>
        <v>1286.6</v>
      </c>
      <c r="C9" s="15"/>
      <c r="D9" s="15">
        <v>862</v>
      </c>
      <c r="E9" s="15">
        <f t="shared" si="1"/>
        <v>424.6</v>
      </c>
      <c r="F9" s="16">
        <v>62</v>
      </c>
      <c r="G9" s="17"/>
      <c r="H9" s="17">
        <v>291.6</v>
      </c>
      <c r="I9" s="18">
        <v>71</v>
      </c>
      <c r="J9" s="19"/>
    </row>
    <row r="10" ht="28.2" customHeight="1" spans="1:10">
      <c r="A10" s="14" t="s">
        <v>65</v>
      </c>
      <c r="B10" s="15">
        <f t="shared" si="0"/>
        <v>1176.2</v>
      </c>
      <c r="C10" s="15"/>
      <c r="D10" s="15">
        <v>869</v>
      </c>
      <c r="E10" s="15">
        <f t="shared" si="1"/>
        <v>307.2</v>
      </c>
      <c r="F10" s="16">
        <v>62</v>
      </c>
      <c r="G10" s="17"/>
      <c r="H10" s="17">
        <v>176.2</v>
      </c>
      <c r="I10" s="18">
        <v>69</v>
      </c>
      <c r="J10" s="19"/>
    </row>
    <row r="11" ht="28.2" customHeight="1" spans="1:10">
      <c r="A11" s="14" t="s">
        <v>66</v>
      </c>
      <c r="B11" s="15">
        <f t="shared" si="0"/>
        <v>1298.1</v>
      </c>
      <c r="C11" s="15"/>
      <c r="D11" s="15">
        <v>868</v>
      </c>
      <c r="E11" s="15">
        <f t="shared" si="1"/>
        <v>430.1</v>
      </c>
      <c r="F11" s="16">
        <v>62</v>
      </c>
      <c r="G11" s="17"/>
      <c r="H11" s="17">
        <v>295.1</v>
      </c>
      <c r="I11" s="18">
        <v>73</v>
      </c>
      <c r="J11" s="19"/>
    </row>
    <row r="12" ht="28.2" customHeight="1" spans="1:10">
      <c r="A12" s="14" t="s">
        <v>67</v>
      </c>
      <c r="B12" s="15">
        <f t="shared" si="0"/>
        <v>1121.8</v>
      </c>
      <c r="C12" s="15"/>
      <c r="D12" s="15">
        <v>845</v>
      </c>
      <c r="E12" s="15">
        <f t="shared" si="1"/>
        <v>276.8</v>
      </c>
      <c r="F12" s="16">
        <v>62</v>
      </c>
      <c r="G12" s="17"/>
      <c r="H12" s="17">
        <v>141.8</v>
      </c>
      <c r="I12" s="18">
        <v>73</v>
      </c>
      <c r="J12" s="19"/>
    </row>
    <row r="13" ht="28.2" customHeight="1" spans="1:10">
      <c r="A13" s="14" t="s">
        <v>68</v>
      </c>
      <c r="B13" s="15">
        <f t="shared" si="0"/>
        <v>1210.3</v>
      </c>
      <c r="C13" s="15"/>
      <c r="D13" s="15">
        <v>877</v>
      </c>
      <c r="E13" s="15">
        <f t="shared" si="1"/>
        <v>333.3</v>
      </c>
      <c r="F13" s="16">
        <v>57</v>
      </c>
      <c r="G13" s="17"/>
      <c r="H13" s="17">
        <v>203.3</v>
      </c>
      <c r="I13" s="18">
        <v>73</v>
      </c>
      <c r="J13" s="19"/>
    </row>
    <row r="14" ht="28.2" customHeight="1" spans="1:10">
      <c r="A14" s="14" t="s">
        <v>69</v>
      </c>
      <c r="B14" s="15">
        <f t="shared" si="0"/>
        <v>1267.4</v>
      </c>
      <c r="C14" s="15"/>
      <c r="D14" s="15">
        <v>883</v>
      </c>
      <c r="E14" s="15">
        <f t="shared" si="1"/>
        <v>384.4</v>
      </c>
      <c r="F14" s="16">
        <v>57</v>
      </c>
      <c r="G14" s="17"/>
      <c r="H14" s="17">
        <v>256.4</v>
      </c>
      <c r="I14" s="18">
        <v>71</v>
      </c>
      <c r="J14" s="19"/>
    </row>
    <row r="15" ht="28.2" customHeight="1" spans="1:10">
      <c r="A15" s="14" t="s">
        <v>70</v>
      </c>
      <c r="B15" s="15">
        <f t="shared" si="0"/>
        <v>1213.4</v>
      </c>
      <c r="C15" s="15"/>
      <c r="D15" s="15">
        <v>895</v>
      </c>
      <c r="E15" s="15">
        <f t="shared" si="1"/>
        <v>318.4</v>
      </c>
      <c r="F15" s="16">
        <v>57</v>
      </c>
      <c r="G15" s="17">
        <v>25</v>
      </c>
      <c r="H15" s="17">
        <v>168.4</v>
      </c>
      <c r="I15" s="18">
        <v>68</v>
      </c>
      <c r="J15" s="19"/>
    </row>
    <row r="16" ht="28.2" customHeight="1" spans="1:10">
      <c r="A16" s="14" t="s">
        <v>71</v>
      </c>
      <c r="B16" s="15">
        <f t="shared" si="0"/>
        <v>1107</v>
      </c>
      <c r="C16" s="15"/>
      <c r="D16" s="15">
        <v>847</v>
      </c>
      <c r="E16" s="15">
        <f t="shared" si="1"/>
        <v>260</v>
      </c>
      <c r="F16" s="16">
        <v>57</v>
      </c>
      <c r="G16" s="17"/>
      <c r="H16" s="17">
        <v>131</v>
      </c>
      <c r="I16" s="18">
        <v>72</v>
      </c>
      <c r="J16" s="19"/>
    </row>
    <row r="17" ht="28.2" customHeight="1" spans="1:10">
      <c r="A17" s="14" t="s">
        <v>72</v>
      </c>
      <c r="B17" s="15">
        <f t="shared" si="0"/>
        <v>1223.9</v>
      </c>
      <c r="C17" s="15"/>
      <c r="D17" s="15">
        <v>889</v>
      </c>
      <c r="E17" s="15">
        <f t="shared" si="1"/>
        <v>334.9</v>
      </c>
      <c r="F17" s="16">
        <v>57</v>
      </c>
      <c r="G17" s="17"/>
      <c r="H17" s="17">
        <v>200.9</v>
      </c>
      <c r="I17" s="18">
        <v>77</v>
      </c>
      <c r="J17" s="19"/>
    </row>
    <row r="18" ht="28.2" customHeight="1" spans="1:10">
      <c r="A18" s="14" t="s">
        <v>73</v>
      </c>
      <c r="B18" s="15">
        <f t="shared" si="0"/>
        <v>1311.8</v>
      </c>
      <c r="C18" s="15"/>
      <c r="D18" s="15">
        <v>892</v>
      </c>
      <c r="E18" s="15">
        <f t="shared" si="1"/>
        <v>419.8</v>
      </c>
      <c r="F18" s="16">
        <v>62</v>
      </c>
      <c r="G18" s="17"/>
      <c r="H18" s="17">
        <v>272.8</v>
      </c>
      <c r="I18" s="18">
        <v>85</v>
      </c>
      <c r="J18" s="19"/>
    </row>
    <row r="19" ht="28.2" customHeight="1" spans="1:10">
      <c r="A19" s="14" t="s">
        <v>74</v>
      </c>
      <c r="B19" s="15">
        <f t="shared" si="0"/>
        <v>1257.4</v>
      </c>
      <c r="C19" s="15"/>
      <c r="D19" s="15">
        <v>887</v>
      </c>
      <c r="E19" s="15">
        <f t="shared" si="1"/>
        <v>370.4</v>
      </c>
      <c r="F19" s="16">
        <v>57</v>
      </c>
      <c r="G19" s="17"/>
      <c r="H19" s="17">
        <v>234.4</v>
      </c>
      <c r="I19" s="18">
        <v>79</v>
      </c>
      <c r="J19" s="19"/>
    </row>
    <row r="20" ht="28.2" customHeight="1" spans="1:10">
      <c r="A20" s="20" t="s">
        <v>75</v>
      </c>
      <c r="B20" s="15">
        <f t="shared" si="0"/>
        <v>1130.8</v>
      </c>
      <c r="C20" s="15"/>
      <c r="D20" s="15">
        <v>874</v>
      </c>
      <c r="E20" s="15">
        <f t="shared" si="1"/>
        <v>256.8</v>
      </c>
      <c r="F20" s="16">
        <v>57</v>
      </c>
      <c r="G20" s="17"/>
      <c r="H20" s="17">
        <v>125.8</v>
      </c>
      <c r="I20" s="18">
        <v>74</v>
      </c>
      <c r="J20" s="19"/>
    </row>
    <row r="21" ht="28.2" customHeight="1" spans="1:10">
      <c r="A21" s="20" t="s">
        <v>76</v>
      </c>
      <c r="B21" s="15">
        <f t="shared" si="0"/>
        <v>1259.1</v>
      </c>
      <c r="C21" s="15"/>
      <c r="D21" s="15">
        <v>882</v>
      </c>
      <c r="E21" s="15">
        <f t="shared" si="1"/>
        <v>377.1</v>
      </c>
      <c r="F21" s="16">
        <v>57</v>
      </c>
      <c r="G21" s="17"/>
      <c r="H21" s="17">
        <v>247.1</v>
      </c>
      <c r="I21" s="18">
        <v>73</v>
      </c>
      <c r="J21" s="19"/>
    </row>
    <row r="22" customHeight="1" spans="1:10">
      <c r="A22" s="21" t="s">
        <v>77</v>
      </c>
      <c r="B22" s="15">
        <f t="shared" si="0"/>
        <v>21449.4</v>
      </c>
      <c r="C22" s="15">
        <v>0</v>
      </c>
      <c r="D22" s="15">
        <f>SUM(D5:D21)</f>
        <v>14942</v>
      </c>
      <c r="E22" s="15">
        <f t="shared" si="1"/>
        <v>6507.4</v>
      </c>
      <c r="F22" s="15">
        <f>SUM(F5:F21)</f>
        <v>999</v>
      </c>
      <c r="G22" s="15">
        <f>SUM(G5:G21)</f>
        <v>25</v>
      </c>
      <c r="H22" s="15">
        <f>SUM(H5:H21)</f>
        <v>4200.4</v>
      </c>
      <c r="I22" s="15">
        <f>SUM(I5:I21)</f>
        <v>1283</v>
      </c>
      <c r="J22" s="22"/>
    </row>
    <row r="23" customHeight="1" spans="1:10">
      <c r="A23" s="4"/>
      <c r="B23" s="4"/>
      <c r="C23" s="4"/>
      <c r="D23" s="23"/>
      <c r="E23" s="4"/>
      <c r="F23" s="4"/>
      <c r="G23" s="4"/>
      <c r="H23" s="4"/>
      <c r="I23" s="4"/>
      <c r="J23" s="4"/>
    </row>
  </sheetData>
  <mergeCells count="6">
    <mergeCell ref="A1:I1"/>
    <mergeCell ref="E3:I3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税收返还和转移支付情况表</vt:lpstr>
      <vt:lpstr>县对乡镇税收返还和转移支付情况表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tq x</dc:creator>
  <cp:lastModifiedBy>有围青年</cp:lastModifiedBy>
  <dcterms:created xsi:type="dcterms:W3CDTF">2022-09-21T07:15:00Z</dcterms:created>
  <dcterms:modified xsi:type="dcterms:W3CDTF">2025-12-01T08:26:55Z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D9E2B6EAE75F456DBB1179906E2B0BB9_13</vt:lpwstr>
  </property>
  <property fmtid="{D5CDD505-2E9C-101B-9397-08002B2CF9AE}" pid="3" name="KSOProductBuildVer">
    <vt:lpwstr>2052-12.1.0.23542</vt:lpwstr>
  </property>
</Properties>
</file>