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2025年淮滨县政府性基金预算收支调整预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<sst xmlns="http://schemas.openxmlformats.org/spreadsheetml/2006/main" count="57" uniqueCount="53">
  <si>
    <t>附件2</t>
  </si>
  <si>
    <t>2025年淮滨县政府性基金预算收支调整预算表</t>
  </si>
  <si>
    <t>单位：万元</t>
  </si>
  <si>
    <t>收入</t>
  </si>
  <si>
    <t>年初预算</t>
  </si>
  <si>
    <t>调整数</t>
  </si>
  <si>
    <t>调整后
预算数</t>
  </si>
  <si>
    <t>支出</t>
  </si>
  <si>
    <t>总计</t>
  </si>
  <si>
    <t>地方政府性基金预算收入</t>
  </si>
  <si>
    <t>地方政府性基金预算支出</t>
  </si>
  <si>
    <t>一、国有土地使用权出让收入</t>
  </si>
  <si>
    <t>一、文化旅游体育与传媒支出</t>
  </si>
  <si>
    <t>其中：土地出让价款收入</t>
  </si>
  <si>
    <t>二、社会保障和就业支出</t>
  </si>
  <si>
    <t xml:space="preserve">     补缴的土地价款收入</t>
  </si>
  <si>
    <t>三、卫生健康支出</t>
  </si>
  <si>
    <t xml:space="preserve">     划拨土地收入</t>
  </si>
  <si>
    <t xml:space="preserve">    超长期特别国债安排的支出</t>
  </si>
  <si>
    <t xml:space="preserve">     缴纳新增建设用地土地有偿使用费</t>
  </si>
  <si>
    <t>四、城乡社区支出</t>
  </si>
  <si>
    <t xml:space="preserve">     其他土地出让收入</t>
  </si>
  <si>
    <t xml:space="preserve"> 其中：国有土地使用权出让收入安排的支出</t>
  </si>
  <si>
    <t>二、国有土地收益基金收入</t>
  </si>
  <si>
    <t xml:space="preserve">       国有土地收益基金安排的支出</t>
  </si>
  <si>
    <t>三、农业土地开发资金收入</t>
  </si>
  <si>
    <t xml:space="preserve">       农业土地开发资金安排的支出</t>
  </si>
  <si>
    <t>四、城市基础设施配套费收入</t>
  </si>
  <si>
    <t xml:space="preserve">       城市基础设施配套费安排的支出</t>
  </si>
  <si>
    <t>五、污水处理费收入</t>
  </si>
  <si>
    <t xml:space="preserve">       污水处理费安排的支出</t>
  </si>
  <si>
    <t>六、其他政府性基金收入</t>
  </si>
  <si>
    <t xml:space="preserve">       超长期特别国债安排的支出</t>
  </si>
  <si>
    <t>五、农林水支出</t>
  </si>
  <si>
    <t xml:space="preserve">  其中：超长期特别国债安排的支出</t>
  </si>
  <si>
    <t xml:space="preserve">  大中型水库移民后期扶持基金</t>
  </si>
  <si>
    <t>六、交通运输支出</t>
  </si>
  <si>
    <t>七、资源勘探工业信息等支出</t>
  </si>
  <si>
    <t>八、其他支出</t>
  </si>
  <si>
    <t xml:space="preserve">      其他地方自行试点项目收益专项债券收入安排的支出</t>
  </si>
  <si>
    <t xml:space="preserve">    彩票公益金安排的支出</t>
  </si>
  <si>
    <t>九、债务付息支出</t>
  </si>
  <si>
    <t>十、债务发行费用支出</t>
  </si>
  <si>
    <t>转移性收入</t>
  </si>
  <si>
    <t>转移性支出合计</t>
  </si>
  <si>
    <t xml:space="preserve">    上级补助收入</t>
  </si>
  <si>
    <t xml:space="preserve">    调出资金</t>
  </si>
  <si>
    <t xml:space="preserve">    上年结余收入</t>
  </si>
  <si>
    <t xml:space="preserve">    上解上级支出</t>
  </si>
  <si>
    <t xml:space="preserve">    调入资金
（一般公共预算调入）</t>
  </si>
  <si>
    <t xml:space="preserve">    债务还本支出</t>
  </si>
  <si>
    <t xml:space="preserve">    债务转贷收入</t>
  </si>
  <si>
    <t xml:space="preserve">    年终结余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</si>
</sst>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rgb="FF333333"/>
      <name val="等线"/>
      <charset val="134"/>
    </font>
    <font>
      <sz val="12"/>
      <color rgb="FF333333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333333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2" sqref="A2:H2"/>
    </sheetView>
  </sheetViews>
  <sheetFormatPr defaultColWidth="9" defaultRowHeight="13.5" outlineLevelCol="7"/>
  <cols>
    <col min="1" max="1" width="27.5" customWidth="1"/>
    <col min="2" max="4" width="9.25" customWidth="1"/>
    <col min="5" max="5" width="36.625" customWidth="1"/>
    <col min="6" max="8" width="9.375" customWidth="1"/>
  </cols>
  <sheetData>
    <row r="1" ht="14.25" spans="1:8">
      <c r="A1" s="1" t="s">
        <v>0</v>
      </c>
      <c r="B1" s="2"/>
      <c r="C1" s="2"/>
      <c r="D1" s="2"/>
      <c r="E1" s="3"/>
      <c r="F1" s="4"/>
      <c r="G1" s="2"/>
      <c r="H1" s="2"/>
    </row>
    <row r="2" ht="23.25" spans="1:8">
      <c r="A2" s="5" t="s">
        <v>1</v>
      </c>
      <c r="B2" s="6"/>
      <c r="C2" s="6"/>
      <c r="D2" s="6"/>
      <c r="E2" s="5"/>
      <c r="F2" s="6"/>
      <c r="G2" s="6"/>
      <c r="H2" s="6"/>
    </row>
    <row r="3" ht="14.25" spans="1:8">
      <c r="A3" s="7" t="s">
        <v>2</v>
      </c>
      <c r="B3" s="7"/>
      <c r="C3" s="7"/>
      <c r="D3" s="7"/>
      <c r="E3" s="7"/>
      <c r="F3" s="7"/>
      <c r="G3" s="7"/>
      <c r="H3" s="7"/>
    </row>
    <row r="4" ht="28.5" spans="1:8">
      <c r="A4" s="8" t="s">
        <v>3</v>
      </c>
      <c r="B4" s="9" t="s">
        <v>4</v>
      </c>
      <c r="C4" s="9" t="s">
        <v>5</v>
      </c>
      <c r="D4" s="9" t="s">
        <v>6</v>
      </c>
      <c r="E4" s="8" t="s">
        <v>7</v>
      </c>
      <c r="F4" s="10" t="s">
        <v>4</v>
      </c>
      <c r="G4" s="9" t="s">
        <v>5</v>
      </c>
      <c r="H4" s="9" t="s">
        <v>6</v>
      </c>
    </row>
    <row r="5" ht="21" customHeight="1" spans="1:8">
      <c r="A5" s="8" t="s">
        <v>8</v>
      </c>
      <c r="B5" s="11">
        <f t="shared" ref="B5:H5" si="0">B6+B28</f>
        <v>208118</v>
      </c>
      <c r="C5" s="11">
        <f t="shared" si="0"/>
        <v>81256</v>
      </c>
      <c r="D5" s="11">
        <f t="shared" si="0"/>
        <v>289374</v>
      </c>
      <c r="E5" s="8" t="s">
        <v>8</v>
      </c>
      <c r="F5" s="12">
        <f t="shared" si="0"/>
        <v>208118</v>
      </c>
      <c r="G5" s="12">
        <f t="shared" si="0"/>
        <v>81256</v>
      </c>
      <c r="H5" s="12">
        <f t="shared" si="0"/>
        <v>289374</v>
      </c>
    </row>
    <row r="6" ht="21" customHeight="1" spans="1:8">
      <c r="A6" s="13" t="s">
        <v>9</v>
      </c>
      <c r="B6" s="14">
        <f>B7+B13+B14+B15+B16++B17</f>
        <v>109024</v>
      </c>
      <c r="C6" s="14">
        <f>C7+C13+C14+C15+C16++C17</f>
        <v>-82879</v>
      </c>
      <c r="D6" s="14">
        <f>D7+D13+D14+D15+D16++D17</f>
        <v>26145</v>
      </c>
      <c r="E6" s="13" t="s">
        <v>10</v>
      </c>
      <c r="F6" s="14">
        <f t="shared" ref="F6:H6" si="1">F7+F8+F9+F11+F18+F21+F22+F23+F26+F27</f>
        <v>132083</v>
      </c>
      <c r="G6" s="14">
        <f t="shared" si="1"/>
        <v>114300</v>
      </c>
      <c r="H6" s="14">
        <f t="shared" si="1"/>
        <v>246383</v>
      </c>
    </row>
    <row r="7" ht="21" customHeight="1" spans="1:8">
      <c r="A7" s="15" t="s">
        <v>11</v>
      </c>
      <c r="B7" s="16">
        <v>103764</v>
      </c>
      <c r="C7" s="16">
        <f>C8+C9+C10+C11+C12</f>
        <v>-80145</v>
      </c>
      <c r="D7" s="16">
        <f>D8+D9+D10+D11+D12</f>
        <v>23619</v>
      </c>
      <c r="E7" s="15" t="s">
        <v>12</v>
      </c>
      <c r="F7" s="16">
        <v>35</v>
      </c>
      <c r="G7" s="16"/>
      <c r="H7" s="16">
        <v>35</v>
      </c>
    </row>
    <row r="8" ht="21" customHeight="1" spans="1:8">
      <c r="A8" s="15" t="s">
        <v>13</v>
      </c>
      <c r="B8" s="16">
        <v>105968</v>
      </c>
      <c r="C8" s="16">
        <v>-82290</v>
      </c>
      <c r="D8" s="16">
        <f t="shared" ref="D8:D16" si="2">B8+C8</f>
        <v>23678</v>
      </c>
      <c r="E8" s="15" t="s">
        <v>14</v>
      </c>
      <c r="F8" s="16"/>
      <c r="G8" s="16"/>
      <c r="H8" s="16">
        <v>0</v>
      </c>
    </row>
    <row r="9" ht="21" customHeight="1" spans="1:8">
      <c r="A9" s="15" t="s">
        <v>15</v>
      </c>
      <c r="B9" s="16"/>
      <c r="C9" s="16"/>
      <c r="D9" s="16"/>
      <c r="E9" s="15" t="s">
        <v>16</v>
      </c>
      <c r="F9" s="16"/>
      <c r="G9" s="16">
        <v>1610</v>
      </c>
      <c r="H9" s="17">
        <v>1610</v>
      </c>
    </row>
    <row r="10" ht="21" customHeight="1" spans="1:8">
      <c r="A10" s="15" t="s">
        <v>17</v>
      </c>
      <c r="B10" s="16"/>
      <c r="C10" s="16"/>
      <c r="D10" s="16"/>
      <c r="E10" s="15" t="s">
        <v>18</v>
      </c>
      <c r="F10" s="17"/>
      <c r="G10" s="16">
        <v>1610</v>
      </c>
      <c r="H10" s="17">
        <v>1610</v>
      </c>
    </row>
    <row r="11" ht="21" customHeight="1" spans="1:8">
      <c r="A11" s="15" t="s">
        <v>19</v>
      </c>
      <c r="B11" s="16">
        <v>-2204</v>
      </c>
      <c r="C11" s="16">
        <v>2054</v>
      </c>
      <c r="D11" s="16">
        <f t="shared" si="2"/>
        <v>-150</v>
      </c>
      <c r="E11" s="15" t="s">
        <v>20</v>
      </c>
      <c r="F11" s="17">
        <v>29649</v>
      </c>
      <c r="G11" s="16">
        <v>2856</v>
      </c>
      <c r="H11" s="16">
        <v>32505</v>
      </c>
    </row>
    <row r="12" ht="21" customHeight="1" spans="1:8">
      <c r="A12" s="15" t="s">
        <v>21</v>
      </c>
      <c r="B12" s="16"/>
      <c r="C12" s="16">
        <v>91</v>
      </c>
      <c r="D12" s="16">
        <f t="shared" si="2"/>
        <v>91</v>
      </c>
      <c r="E12" s="15" t="s">
        <v>22</v>
      </c>
      <c r="F12" s="17">
        <v>24389</v>
      </c>
      <c r="G12" s="16"/>
      <c r="H12" s="16">
        <v>24389</v>
      </c>
    </row>
    <row r="13" ht="21" customHeight="1" spans="1:8">
      <c r="A13" s="15" t="s">
        <v>23</v>
      </c>
      <c r="B13" s="16">
        <v>2000</v>
      </c>
      <c r="C13" s="16">
        <v>-1374</v>
      </c>
      <c r="D13" s="16">
        <f t="shared" si="2"/>
        <v>626</v>
      </c>
      <c r="E13" s="15" t="s">
        <v>24</v>
      </c>
      <c r="F13" s="16">
        <v>2000</v>
      </c>
      <c r="G13" s="16"/>
      <c r="H13" s="16">
        <v>2000</v>
      </c>
    </row>
    <row r="14" ht="21" customHeight="1" spans="1:8">
      <c r="A14" s="15" t="s">
        <v>25</v>
      </c>
      <c r="B14" s="16">
        <v>400</v>
      </c>
      <c r="C14" s="16">
        <v>-17</v>
      </c>
      <c r="D14" s="16">
        <f t="shared" si="2"/>
        <v>383</v>
      </c>
      <c r="E14" s="15" t="s">
        <v>26</v>
      </c>
      <c r="F14" s="16">
        <v>400</v>
      </c>
      <c r="G14" s="16"/>
      <c r="H14" s="16">
        <v>400</v>
      </c>
    </row>
    <row r="15" ht="21" customHeight="1" spans="1:8">
      <c r="A15" s="15" t="s">
        <v>27</v>
      </c>
      <c r="B15" s="16">
        <v>450</v>
      </c>
      <c r="C15" s="16">
        <v>105</v>
      </c>
      <c r="D15" s="16">
        <f t="shared" si="2"/>
        <v>555</v>
      </c>
      <c r="E15" s="18" t="s">
        <v>28</v>
      </c>
      <c r="F15" s="16">
        <v>450</v>
      </c>
      <c r="G15" s="16">
        <f>H15-F15</f>
        <v>432</v>
      </c>
      <c r="H15" s="16">
        <v>882</v>
      </c>
    </row>
    <row r="16" ht="21" customHeight="1" spans="1:8">
      <c r="A16" s="15" t="s">
        <v>29</v>
      </c>
      <c r="B16" s="16">
        <v>2410</v>
      </c>
      <c r="C16" s="16">
        <v>-1448</v>
      </c>
      <c r="D16" s="16">
        <f t="shared" si="2"/>
        <v>962</v>
      </c>
      <c r="E16" s="18" t="s">
        <v>30</v>
      </c>
      <c r="F16" s="16">
        <v>2410</v>
      </c>
      <c r="G16" s="16"/>
      <c r="H16" s="16">
        <v>2410</v>
      </c>
    </row>
    <row r="17" ht="21" customHeight="1" spans="1:8">
      <c r="A17" s="15" t="s">
        <v>31</v>
      </c>
      <c r="B17" s="16"/>
      <c r="C17" s="16"/>
      <c r="D17" s="14"/>
      <c r="E17" s="18" t="s">
        <v>32</v>
      </c>
      <c r="F17" s="16"/>
      <c r="G17" s="16">
        <v>2424</v>
      </c>
      <c r="H17" s="16">
        <v>2424</v>
      </c>
    </row>
    <row r="18" ht="21" customHeight="1" spans="1:8">
      <c r="A18" s="19"/>
      <c r="B18" s="16"/>
      <c r="C18" s="16"/>
      <c r="D18" s="14"/>
      <c r="E18" s="20" t="s">
        <v>33</v>
      </c>
      <c r="F18" s="16">
        <v>92</v>
      </c>
      <c r="G18" s="16">
        <v>9008</v>
      </c>
      <c r="H18" s="16">
        <v>9100</v>
      </c>
    </row>
    <row r="19" ht="21" customHeight="1" spans="1:8">
      <c r="A19" s="19"/>
      <c r="B19" s="16"/>
      <c r="C19" s="16"/>
      <c r="D19" s="14"/>
      <c r="E19" s="20" t="s">
        <v>34</v>
      </c>
      <c r="F19" s="16"/>
      <c r="G19" s="16">
        <v>9012</v>
      </c>
      <c r="H19" s="16">
        <v>9012</v>
      </c>
    </row>
    <row r="20" ht="21" customHeight="1" spans="1:8">
      <c r="A20" s="19"/>
      <c r="B20" s="16"/>
      <c r="C20" s="16"/>
      <c r="D20" s="14"/>
      <c r="E20" s="20" t="s">
        <v>35</v>
      </c>
      <c r="F20" s="16">
        <v>92</v>
      </c>
      <c r="G20" s="16">
        <v>-4</v>
      </c>
      <c r="H20" s="16">
        <v>88</v>
      </c>
    </row>
    <row r="21" ht="21" customHeight="1" spans="1:8">
      <c r="A21" s="15"/>
      <c r="B21" s="16"/>
      <c r="C21" s="16"/>
      <c r="D21" s="14"/>
      <c r="E21" s="20" t="s">
        <v>36</v>
      </c>
      <c r="F21" s="16"/>
      <c r="G21" s="16"/>
      <c r="H21" s="16">
        <v>0</v>
      </c>
    </row>
    <row r="22" ht="21" customHeight="1" spans="1:8">
      <c r="A22" s="19"/>
      <c r="B22" s="21"/>
      <c r="C22" s="21"/>
      <c r="D22" s="11"/>
      <c r="E22" s="20" t="s">
        <v>37</v>
      </c>
      <c r="F22" s="21"/>
      <c r="G22" s="21"/>
      <c r="H22" s="21">
        <v>0</v>
      </c>
    </row>
    <row r="23" ht="21" customHeight="1" spans="1:8">
      <c r="A23" s="19"/>
      <c r="B23" s="21"/>
      <c r="C23" s="21"/>
      <c r="D23" s="11"/>
      <c r="E23" s="18" t="s">
        <v>38</v>
      </c>
      <c r="F23" s="22">
        <f t="shared" ref="F23:H23" si="3">F24+F25</f>
        <v>80165</v>
      </c>
      <c r="G23" s="22">
        <f t="shared" si="3"/>
        <v>100826</v>
      </c>
      <c r="H23" s="22">
        <f t="shared" si="3"/>
        <v>180991</v>
      </c>
    </row>
    <row r="24" ht="21" customHeight="1" spans="1:8">
      <c r="A24" s="19"/>
      <c r="B24" s="21"/>
      <c r="C24" s="21"/>
      <c r="D24" s="11"/>
      <c r="E24" s="18" t="s">
        <v>39</v>
      </c>
      <c r="F24" s="22">
        <v>80165</v>
      </c>
      <c r="G24" s="21">
        <v>98581</v>
      </c>
      <c r="H24" s="21">
        <f>F24+G24</f>
        <v>178746</v>
      </c>
    </row>
    <row r="25" ht="21" customHeight="1" spans="1:8">
      <c r="A25" s="19"/>
      <c r="B25" s="21"/>
      <c r="C25" s="21"/>
      <c r="D25" s="11"/>
      <c r="E25" s="18" t="s">
        <v>40</v>
      </c>
      <c r="F25" s="21">
        <v>0</v>
      </c>
      <c r="G25" s="21">
        <f>H25-F25</f>
        <v>2245</v>
      </c>
      <c r="H25" s="21">
        <v>2245</v>
      </c>
    </row>
    <row r="26" ht="21" customHeight="1" spans="1:8">
      <c r="A26" s="23"/>
      <c r="B26" s="11"/>
      <c r="C26" s="11"/>
      <c r="D26" s="11"/>
      <c r="E26" s="18" t="s">
        <v>41</v>
      </c>
      <c r="F26" s="22">
        <v>22139</v>
      </c>
      <c r="G26" s="21"/>
      <c r="H26" s="21">
        <v>22139</v>
      </c>
    </row>
    <row r="27" ht="21" customHeight="1" spans="1:8">
      <c r="A27" s="24"/>
      <c r="B27" s="21"/>
      <c r="C27" s="25"/>
      <c r="D27" s="21"/>
      <c r="E27" s="18" t="s">
        <v>42</v>
      </c>
      <c r="F27" s="22">
        <v>3</v>
      </c>
      <c r="G27" s="21"/>
      <c r="H27" s="21">
        <v>3</v>
      </c>
    </row>
    <row r="28" ht="21" customHeight="1" spans="1:8">
      <c r="A28" s="23" t="s">
        <v>43</v>
      </c>
      <c r="B28" s="11">
        <f t="shared" ref="B28:H28" si="4">SUM(B29:B32)</f>
        <v>99094</v>
      </c>
      <c r="C28" s="11">
        <f t="shared" si="4"/>
        <v>164135</v>
      </c>
      <c r="D28" s="11">
        <f t="shared" si="4"/>
        <v>263229</v>
      </c>
      <c r="E28" s="26" t="s">
        <v>44</v>
      </c>
      <c r="F28" s="27">
        <f t="shared" si="4"/>
        <v>76035</v>
      </c>
      <c r="G28" s="27">
        <f t="shared" si="4"/>
        <v>-33044</v>
      </c>
      <c r="H28" s="27">
        <f t="shared" si="4"/>
        <v>42991</v>
      </c>
    </row>
    <row r="29" ht="21" customHeight="1" spans="1:8">
      <c r="A29" s="24" t="s">
        <v>45</v>
      </c>
      <c r="B29" s="21">
        <v>1169</v>
      </c>
      <c r="C29" s="25">
        <f>D29-B29</f>
        <v>34728</v>
      </c>
      <c r="D29" s="21">
        <v>35897</v>
      </c>
      <c r="E29" s="24" t="s">
        <v>46</v>
      </c>
      <c r="F29" s="28">
        <v>73860</v>
      </c>
      <c r="G29" s="21">
        <v>-64426</v>
      </c>
      <c r="H29" s="21">
        <v>9434</v>
      </c>
    </row>
    <row r="30" ht="21" customHeight="1" spans="1:8">
      <c r="A30" s="24" t="s">
        <v>47</v>
      </c>
      <c r="B30" s="21">
        <v>97925</v>
      </c>
      <c r="C30" s="25">
        <v>-16593</v>
      </c>
      <c r="D30" s="21">
        <f t="shared" ref="D30:D32" si="5">B30+C30</f>
        <v>81332</v>
      </c>
      <c r="E30" s="24" t="s">
        <v>48</v>
      </c>
      <c r="F30" s="21">
        <v>154</v>
      </c>
      <c r="G30" s="21"/>
      <c r="H30" s="21">
        <f>F30+G30</f>
        <v>154</v>
      </c>
    </row>
    <row r="31" ht="21" customHeight="1" spans="1:8">
      <c r="A31" s="29" t="s">
        <v>49</v>
      </c>
      <c r="B31" s="21"/>
      <c r="C31" s="25"/>
      <c r="D31" s="21">
        <f t="shared" si="5"/>
        <v>0</v>
      </c>
      <c r="E31" s="24" t="s">
        <v>50</v>
      </c>
      <c r="F31" s="30">
        <v>2021</v>
      </c>
      <c r="G31" s="30">
        <v>31382</v>
      </c>
      <c r="H31" s="21">
        <f>F31+G31</f>
        <v>33403</v>
      </c>
    </row>
    <row r="32" ht="21" customHeight="1" spans="1:8">
      <c r="A32" s="24" t="s">
        <v>51</v>
      </c>
      <c r="B32" s="16">
        <v>0</v>
      </c>
      <c r="C32" s="31">
        <v>146000</v>
      </c>
      <c r="D32" s="16">
        <f t="shared" si="5"/>
        <v>146000</v>
      </c>
      <c r="E32" s="24" t="s">
        <v>52</v>
      </c>
      <c r="F32" s="32">
        <v>0</v>
      </c>
      <c r="G32" s="32"/>
      <c r="H32" s="32"/>
    </row>
  </sheetData>
  <mergeCells count="2"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2025年淮滨县政府性基金预算收支调整预算表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2026-01-08T03:58:28Z</dcterms:created>
  <dcterms:modified xsi:type="dcterms:W3CDTF">2026-01-08T04:00:34Z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EC929B3267D2419384B05C2434DD11FE_11</vt:lpwstr>
  </property>
  <property fmtid="{D5CDD505-2E9C-101B-9397-08002B2CF9AE}" pid="3" name="KSOProductBuildVer">
    <vt:lpwstr>2052-12.1.0.15120</vt:lpwstr>
  </property>
</Properties>
</file>