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项目库" sheetId="1" r:id="rId1"/>
  </sheets>
  <definedNames>
    <definedName name="_xlnm._FilterDatabase" localSheetId="0" hidden="1">项目库!$3:$232</definedName>
    <definedName name="_xlnm.Print_Titles" localSheetId="0">项目库!$1:$2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<sst xmlns="http://schemas.openxmlformats.org/spreadsheetml/2006/main" count="1932" uniqueCount="1081">
  <si>
    <t>2026年固始县中省财政常态化帮扶资金项目明细表</t>
  </si>
  <si>
    <t>序号</t>
  </si>
  <si>
    <t>项目类别</t>
  </si>
  <si>
    <t>建设性质</t>
  </si>
  <si>
    <t>项目名称</t>
  </si>
  <si>
    <t>实施地点</t>
  </si>
  <si>
    <t>建设内容</t>
  </si>
  <si>
    <t>计划投资（万元）</t>
  </si>
  <si>
    <t>责任单位</t>
  </si>
  <si>
    <t>绩效目标</t>
  </si>
  <si>
    <t>联农带农机制</t>
  </si>
  <si>
    <t>开工时间</t>
  </si>
  <si>
    <t>完工时间</t>
  </si>
  <si>
    <t>验收时间</t>
  </si>
  <si>
    <t>备注</t>
  </si>
  <si>
    <t>乡镇（办事处）</t>
  </si>
  <si>
    <t>村（社区）</t>
  </si>
  <si>
    <t>合计</t>
  </si>
  <si>
    <t>中央资金</t>
  </si>
  <si>
    <t>省级资金</t>
  </si>
  <si>
    <t>市级资金</t>
  </si>
  <si>
    <t>县级资金</t>
  </si>
  <si>
    <t>一</t>
  </si>
  <si>
    <t>就业项目</t>
  </si>
  <si>
    <t>公益性岗位</t>
  </si>
  <si>
    <t>新建</t>
  </si>
  <si>
    <t>2026年固始县34个乡镇、办事处就近就业岗位补贴</t>
  </si>
  <si>
    <t>固始县</t>
  </si>
  <si>
    <t>对有劳动能力和就业意愿的重点帮扶群体安排就近就业岗位，按每人每月300元补贴标准</t>
  </si>
  <si>
    <t>人社局</t>
  </si>
  <si>
    <t>产出指标：解决重点帮扶群体就近就业岗位14775个。绩效目标：增加重点帮扶群体家庭收入，实行差额式分配，人均年收入3600元。满意度指标：群众满意度98%。</t>
  </si>
  <si>
    <t>促进重点帮扶群体就业，增加重点帮扶群体收入，人均年收入3600元。</t>
  </si>
  <si>
    <t>就业培训</t>
  </si>
  <si>
    <t>2026年固始县雨露计划短期技能补助</t>
  </si>
  <si>
    <t>为取得技能证书的重点帮扶群体发放补助，根据技能等级的不同按1500-2000元每人发放一次性补助</t>
  </si>
  <si>
    <t>农业局</t>
  </si>
  <si>
    <t>产出指标：为取得技能证书的重点帮扶群体发放补助，根据技能等级的不同按1500-2000元每人发放一次性补助；效益指标：促进重点帮扶群体积极主动参加技能培训，提高劳动技能，增加收入，激发脱内生发展动力。满意度指标：群众满意度98%。</t>
  </si>
  <si>
    <t>为取得技能证书的重点帮扶群体发放补助,促进就业，稳定增收。</t>
  </si>
  <si>
    <t>二</t>
  </si>
  <si>
    <t>巩固三保障成果项目</t>
  </si>
  <si>
    <t>教育</t>
  </si>
  <si>
    <t>2026年固始县春季雨露计划职业教育补助</t>
  </si>
  <si>
    <t>为重点帮扶群体家庭学生提供助学补助，每人每学年补3000元，分春秋两期，每期发放1500元</t>
  </si>
  <si>
    <t>效益指标：解决中、高等职业教育重点帮扶群体家庭学生的上学后顾之忧，提高学生的学习，生活质量。满意度指标：脱贫户家庭学生满意度98%以上。</t>
  </si>
  <si>
    <t>对全县重点帮扶群体家庭学生进行职业教育补助，解决因学致贫问题，激发重点帮扶群体发展动力.</t>
  </si>
  <si>
    <t>2026年固始县秋季雨露计划职业教育补助</t>
  </si>
  <si>
    <t>三</t>
  </si>
  <si>
    <t>乡村建设行动项目</t>
  </si>
  <si>
    <t>（一）</t>
  </si>
  <si>
    <t>2026年固始县农村供水保障项目</t>
  </si>
  <si>
    <t>农村基础设施</t>
  </si>
  <si>
    <t>2026年固始县三河尖镇望岗社区饮水安全项目</t>
  </si>
  <si>
    <t>三河尖镇</t>
  </si>
  <si>
    <t>望岗社区</t>
  </si>
  <si>
    <t>康泉自来水厂扩容改造，镇公交车站和恒通铸造厂新打水源井2眼，铺设管网2425米。</t>
  </si>
  <si>
    <t>产出指标：自来水厂扩容后设计日供水能力达1000吨以上，供水覆盖望岗社区全境，并辐射周边区域，服务人口预计增至15000余人。效益指标：显著提升区域供水能力与供水安全可靠性，改善居民饮水水质，满足港区发展部分配套需求，推动当地社会经济发展与环境改善。满意度指标：项目直接受益群众对供水服务质量、稳定性及水质的满意度调查目标达到98%以上。</t>
  </si>
  <si>
    <t>项目建成后，直接降低农户自行打井数量、购水的生活成本，实现饮水安全保障的普惠性帮扶。同时，该项目的供水能力能够满足望岗社区现有散户种植、小型养殖等农业产业发展的用水需求，降低农业生产取水成本。项目建成后产权移交望岗社区集体所有。建设期群众劳务增收16万元以上。</t>
  </si>
  <si>
    <t>2026年固始县农村供水水源保障和维修养护项目</t>
  </si>
  <si>
    <t>陈集镇、陈淋子镇、马堽集镇、杨集乡、胡族铺镇、段集镇、分水亭镇、阳关办事处</t>
  </si>
  <si>
    <r>
      <rPr>
        <sz val="12"/>
        <color theme="1"/>
        <rFont val="等线"/>
        <charset val="134"/>
      </rPr>
      <t>阳关</t>
    </r>
    <r>
      <rPr>
        <sz val="12"/>
        <color theme="1"/>
        <rFont val="国标仿宋-GB/T 2312"/>
        <charset val="134"/>
      </rPr>
      <t>办事处周集、陈集康店、陈集泉河、陈淋子土门岭、马</t>
    </r>
    <r>
      <rPr>
        <sz val="12"/>
        <color theme="1"/>
        <rFont val="方正书宋_GBK"/>
        <charset val="134"/>
      </rPr>
      <t>堽</t>
    </r>
    <r>
      <rPr>
        <sz val="12"/>
        <color theme="1"/>
        <rFont val="国标仿宋-GB/T 2312"/>
        <charset val="134"/>
      </rPr>
      <t>街道、杨集油坊、胡族三角店、段集棠树岗、分水亭石碑共9个村和社区</t>
    </r>
  </si>
  <si>
    <t>维修和改造农村供水工程11处包括新增水源井，更换设备，改造老旧管网</t>
  </si>
  <si>
    <t>水利局</t>
  </si>
  <si>
    <r>
      <rPr>
        <sz val="12"/>
        <color theme="1"/>
        <rFont val="宋体"/>
        <charset val="134"/>
        <scheme val="minor"/>
      </rPr>
      <t>产出指标：新打机井3眼；新建浮船1座；配套潜水泵4台，变频控制柜2台；更换加压泵4台；新建一体化智慧加压泵站1座；更换一体化净水设备1套；更换一体化净水设备滤料20t；更换絮凝沉淀池滤料64t，及附属泄水闸阀14个；厂区管理设施内外墙粉刷1123m2；新铺设和改造配水管网18.96km。效益指标：解决9个水厂水源保障和水质</t>
    </r>
    <r>
      <rPr>
        <sz val="12"/>
        <color rgb="FF000000"/>
        <rFont val="宋体"/>
        <charset val="134"/>
        <scheme val="minor"/>
      </rPr>
      <t>安全问题；满意度指标：群众满意度98%</t>
    </r>
  </si>
  <si>
    <t>项目建成后，直接降低农户自行打井数量、购水的生活成本，实现饮水安全保障的普惠性帮扶。同时，该项目实施后，居民饮用水质量大幅提升，群众健康得到保障，减少医疗支出，同时也为通水村居民发展庭院经济提供了用水保障。建设期群众劳务增收32万元以上。</t>
  </si>
  <si>
    <t>2026年固始县丰港乡、胡族铺镇集中供水管网延伸项目</t>
  </si>
  <si>
    <t>丰港乡、胡族铺镇</t>
  </si>
  <si>
    <t>丰港乡街道、高庄村，胡族铺镇查棚村</t>
  </si>
  <si>
    <t>（1）丰港乡铺设配水管网总长11540m；配套阀井24座；入户工程602户。（2）胡族铺镇查棚村新打机井1眼，配套压力罐1套、一体化净水设备1套、消毒设备1套；铺设配水管网总长27634m；配套阀井36座；入户工程545户。</t>
  </si>
  <si>
    <t>产出指标：新打机井1眼，配套压力罐1套、一体化净水设备1套、消毒设备1套；铺设配水管网总长39.17km；配套阀井60座；入户工程1147户。效益指标：解决改善0.5538万农村居民的饮水安全问题；满意度指标：群众满意度98%</t>
  </si>
  <si>
    <t>项目建成后，直接降低农户自行打井数量、购水的生活成本，实现饮水安全保障的普惠性帮扶。同时，该项目实施后，居民饮用水质量大幅提升，群众健康得到保障，减少医疗支出，同时也为通水村居民发展庭院经济提供了用水保障。建设期群众劳务增收38万元以上。</t>
  </si>
  <si>
    <t>2026年固始县沙河铺镇集中供水管网延伸项目</t>
  </si>
  <si>
    <t>沙河铺镇</t>
  </si>
  <si>
    <t>莲花村、窑湾村</t>
  </si>
  <si>
    <t>铺设配水管网总长49220m；配套阀井83座；入户工程966户。</t>
  </si>
  <si>
    <t>产出指标：铺设配水管网总长49.22km；配套阀井83座；入户工程966户；效益指标：解决改善0.5万农村居民的饮水安全问题；满意度指标：群众满意度98%</t>
  </si>
  <si>
    <t>项目建成后，直接降低农户自行打井数量、购水的生活成本，实现饮水安全保障的普惠性帮扶。同时，该项目实施后，居民饮用水质量大幅提升，群众健康得到保障，减少医疗支出，同时也为通水村居民发展庭院经济提供了用水保障。建设期群众劳务增收37万元以上。</t>
  </si>
  <si>
    <t>（二）</t>
  </si>
  <si>
    <t>2026年固始县少数民族发展项目</t>
  </si>
  <si>
    <t>2026年石佛店镇松山村灌溉渠清淤硬化项目</t>
  </si>
  <si>
    <t>石佛店镇</t>
  </si>
  <si>
    <t>松山村</t>
  </si>
  <si>
    <t>渠道清淤硬化共计1200米</t>
  </si>
  <si>
    <t>民宗局、石佛店镇</t>
  </si>
  <si>
    <t>产出指标：渠道清淤硬化共计1200米；效益指标：解决该村农田灌溉问题，促进粮食稳产、增产，当地群众劳务收入增加4.5万元左右；满意度指标：受益群众满意度98%。</t>
  </si>
  <si>
    <t>解决该村农田灌溉用水问题，促进粮食稳产、增产，当地群众劳务收入增加4.5万元左右，改善农村人口生产生活条件，促进群众增收；项目建成后产权移交村集体所有。建设期群众劳务增收3万元以上。</t>
  </si>
  <si>
    <t>2026年石佛店镇松山村灌溉渠清淤硬化工程</t>
  </si>
  <si>
    <t>渠道清淤硬化共计1160米</t>
  </si>
  <si>
    <t>产出指标：渠道清淤硬化共计1300米；效益指标：解决该村农田灌溉问题，促进粮食稳产、增产，当地群众劳务收入增加4.5万元左右；满意度指标：受益群众满意度98%。</t>
  </si>
  <si>
    <t>（三）</t>
  </si>
  <si>
    <t>2026年固始县易地搬迁后续扶持项目工程</t>
  </si>
  <si>
    <t>维修</t>
  </si>
  <si>
    <t>2026年固始县往流镇易地搬迁点维修项目</t>
  </si>
  <si>
    <t>往流镇</t>
  </si>
  <si>
    <t>移民社区</t>
  </si>
  <si>
    <t>易地搬迁点基础设施配套</t>
  </si>
  <si>
    <t>产出指标：易地搬迁点基础设施配套；效益指标：解决易地搬迁点群众生产生活问题；满意度指标：受益群众满意度98%。</t>
  </si>
  <si>
    <t>提升易地搬迁点基础设施水平，保证搬迁群众住房安全，增强群众的幸福感、获得感。建设期群众劳务增收5万元以上。</t>
  </si>
  <si>
    <t>2026年固始县张广庙镇易地搬迁点维修项目</t>
  </si>
  <si>
    <t>张广庙镇</t>
  </si>
  <si>
    <t>九龙湾社区，刘集社区，石庙社区，徐楼村</t>
  </si>
  <si>
    <t>提升易地搬迁点基础设施水平，保证搬迁群众住房安全，增强群众的幸福感、获得感。建设期群众劳务增收3万元以上。</t>
  </si>
  <si>
    <t>（四）</t>
  </si>
  <si>
    <t>2026年固始县农村基础设施项目</t>
  </si>
  <si>
    <t>2026年固始县蒋集镇桃园村村组道路建设项目</t>
  </si>
  <si>
    <t>蒋集镇</t>
  </si>
  <si>
    <t>桃园村</t>
  </si>
  <si>
    <t>新修村组道路1km，宽3.5m，厚度18cm ；垫层厚度15cm。</t>
  </si>
  <si>
    <t>产出指标：新修道路1km；效益指标：解决居民出行问题，加快当地农产品外运，增加群众收入，当地务工群众增加劳务收入7.5万元左右；满意度指标：群众满意度达到98%。</t>
  </si>
  <si>
    <t>解决居民出行问题，当地务工群众增加劳务收入5万元左右，加快当地农产品外运，增加群众收入，切实提高群众满意度和获得感。</t>
  </si>
  <si>
    <t>整修</t>
  </si>
  <si>
    <t>2026年泉河铺镇石庙村小型农田水利建设项目</t>
  </si>
  <si>
    <t>泉河铺镇</t>
  </si>
  <si>
    <t>石庙村</t>
  </si>
  <si>
    <t>整修大塘及排水渠疏浚清淤30亩</t>
  </si>
  <si>
    <t>产出指标：大塘清淤扩容，配套进出水口建筑物；效益指标：解决100亩农田灌溉用水问题，促进粮食稳产、增产，当地群众劳务收入增加4.5万元左右；满意度指标：受益群众满意度98%</t>
  </si>
  <si>
    <t>解决100亩农田灌溉用水问题，促进粮食稳产、增产，当地群众劳务收入增加3万元左右，改善农村人口生产生活条件，促进群众增收；项目建成后产权移交村集体所有。</t>
  </si>
  <si>
    <t>2026年陈淋子镇孙滩村倒虹应急抢险工程</t>
  </si>
  <si>
    <t>陈淋镇</t>
  </si>
  <si>
    <t>孙滩村</t>
  </si>
  <si>
    <t>（1）恢复原倒虹吸上游部分格宾石笼防护，尺寸20m×25m ；（2）.倒虹吸下游修建C30埋石混凝土陡坡,顺水流方向长30m ；（3）下游设置C30埋石混凝土防冲坎一道。</t>
  </si>
  <si>
    <t>产出指标： 倒虹应急抢险1座；效益指标：解决孙滩村约2100亩农田灌溉问题，同时保障下游受益乡镇的灌溉需求，促进粮食稳产、增产，当地群众劳务收入增加约33.3万元左右；满意度指标：受益群众满意度98%</t>
  </si>
  <si>
    <t>解决孙滩村约2100亩农田灌溉问题，同时保障下游受益乡镇的灌溉需求，促进粮食稳产、增产，当地群众劳务收入增加约20万元左右，改善农村人口生产生活条件，促进群众增收</t>
  </si>
  <si>
    <t>2026年方集镇冷水村渡槽应急抢险工程</t>
  </si>
  <si>
    <t>方集镇</t>
  </si>
  <si>
    <t>冷水村</t>
  </si>
  <si>
    <t>（1）渡槽下部灌注桩外部防护16处，新建C30钢筋砼连系梁4道；（2）上下游新建格宾石笼护岸总长133m；（3）下游设 C25 埋石砼防冲坎1处，长89m。</t>
  </si>
  <si>
    <t>产出指标：渡槽应急抢险1座。效益指标：解决冷水村约2000亩农田灌溉问题，同时保障下游受益乡镇的灌溉需求，促进粮食稳产、增产，当地群众劳务收入增加约33.0万元左右；满意度指标：受益群众满意度98%</t>
  </si>
  <si>
    <t>解决冷水村约2000亩农田灌溉问题，同时保障下游受益乡镇的灌溉需求，促进粮食稳产、增产，当地群众劳务收入增加约18万元左右，改善农村人口生产生活条件，促进群众增收</t>
  </si>
  <si>
    <t>重建</t>
  </si>
  <si>
    <t>2026年石佛店镇莲花村进水闸重建工程及渠道防护工程</t>
  </si>
  <si>
    <t>石佛镇</t>
  </si>
  <si>
    <t>莲花村</t>
  </si>
  <si>
    <t xml:space="preserve">拆除重建进水闸 1 座，拆除重建护岸 171.8m，新建排水沟 217.7m，新建管理设施1项。 </t>
  </si>
  <si>
    <t>产出指标：进水闸重建 ，渠滑坡除险172米；效益指标：解决莲花村约9万亩农田灌溉问题，同时保障下游受益乡镇的灌溉需求，促进粮食稳产、增产，当地群众劳务收入增加约26.7万元左右；满意度指标：受益群众满意度98%</t>
  </si>
  <si>
    <t>解决莲花村约9万亩农田灌溉问题，同时保障下游受益乡镇的灌溉需求，促进粮食稳产、增产，当地群众劳务收入增加约15万元左右，改善农村人口生产生活条件，促进群众增收</t>
  </si>
  <si>
    <t>2026年南湖办事处隔夜社区污水整治项目</t>
  </si>
  <si>
    <t>南湖办事处</t>
  </si>
  <si>
    <t>隔夜社区</t>
  </si>
  <si>
    <t>污水塘及排水渠清淤33亩</t>
  </si>
  <si>
    <t>产出指标：污水塘及排水渠清淤33亩；效益指标：显著改善隔夜社区邱桥组周边人居环境，提升周边居民生产生活条件，当地群众劳务增收5万元左右；满意度指标：受益群众满意度98%。</t>
  </si>
  <si>
    <t>提升该村基础设施水平，解决解决隔夜社区邱桥组人居环境问题，改善农户生产生活条件，提高人民群众幸福感，项目建成后产权移交村集体所有，当地群众劳务增收3万元左右。</t>
  </si>
  <si>
    <t>2026年固始县陈淋子镇汪岭村村组道路建设项目</t>
  </si>
  <si>
    <t>陈淋子镇</t>
  </si>
  <si>
    <t>汪岭村</t>
  </si>
  <si>
    <t>新修村组道路1940米，其中5m宽道路520米，3.5m宽道路1420米。</t>
  </si>
  <si>
    <t>产出指标：新修村组道路1.5km；效益指标：项目建成将极大改善当地交通状况，利于当地群众出行，方便茶园生产与管理，当地群众劳务增收15万元左右；满意度指标：受益群众满意度98%。</t>
  </si>
  <si>
    <t>促进茶旅融合，带动农户从事茶叶生产与加工，可有效促进农家乐餐饮服务和农特产品销售，发展壮大旅游业，带动群众务工及增收，当地群众劳务增收10万元左右。</t>
  </si>
  <si>
    <t>2026年固始县南大桥乡谢楼村村组道路建设项目</t>
  </si>
  <si>
    <t>南大桥乡</t>
  </si>
  <si>
    <t>谢楼村</t>
  </si>
  <si>
    <t>产出指标：建设长1000米、宽3.5米、厚0.18米水泥路，效益指标：解决居民出行问题，当地务工群众增加劳务收入7.5万元左右，加快当地农产品外运，增加群众收入。满意度指标：受益群众满意度98%。</t>
  </si>
  <si>
    <t>解决居民出行问题，当地务工群众增加劳务收入5万元左右，加快当地农产品外运，增加群众收入，切实提高群众满意度和获得感，项目建成后产权移交村集体所有。</t>
  </si>
  <si>
    <t>2026年固始县陈淋子镇土门岭村长江河堤水毁修复项目</t>
  </si>
  <si>
    <t>土门岭村</t>
  </si>
  <si>
    <t>土门岭村旗山大坝下游长江河堤防水毁段浆砌石护砌74米，高3.5米。</t>
  </si>
  <si>
    <t>产出指标：浆砌石护砌74米；效益指标：防范夏季山洪对沿岸群众生命财产造成安全隐患，当地群众劳务增收7.5万元左右；满意度指标：受益群众满意度98%</t>
  </si>
  <si>
    <t>河坡护成后解决了洪水漫堤问题，排除安全隐患，总受益人口760人，当地群众劳务增收5万元左右。</t>
  </si>
  <si>
    <t>2026年固始县方集镇许店村泄洪渠护坡清淤项目</t>
  </si>
  <si>
    <t>许店村</t>
  </si>
  <si>
    <t>泄洪渠挡土墙防护长1240米，宽约5米，清淤，底板硬化620米；新建交通桥4座；预制混凝土护栏1240米。</t>
  </si>
  <si>
    <t>产出指标：泄洪渠挡土墙防护长1240米，宽约5米，清淤，底板硬化620米；新建交通桥4座；预制混凝土护栏1240米；效益指标：提高徐小店村及周边村的防汛排涝能力，确保群众生命财产安全，当地群众劳务增收90万元左右；满意度指标：群众满意度达到98%。</t>
  </si>
  <si>
    <t>通过修建排涝渠道，当地群众劳务增收57万元左右，提高徐小店村及周边村的防汛排涝能力，确保沿线群众生命财产安全，社会效益显著。</t>
  </si>
  <si>
    <t>2026年固始县杨集乡张庙村大塘清淤项目</t>
  </si>
  <si>
    <t>杨集乡</t>
  </si>
  <si>
    <t>张庙村</t>
  </si>
  <si>
    <t>大塘整修2口，面积30亩</t>
  </si>
  <si>
    <t>产出指标：整修大塘30亩；效益指标：解决200多亩农田灌溉用水问题，促进粮食稳产、增产，当地群众劳务收入增加4.5万元左右；满意度指标：受益群众满意度98%。</t>
  </si>
  <si>
    <t>解决200多亩农田灌溉用水问题，促进粮食稳产、增产，当地群众劳务收入增加3万元左右，改善农村人口生产生活条件，促进群众增收；项目建成后产权移交村集体所有。</t>
  </si>
  <si>
    <t>2026年固始县郭陆滩镇太平村大塘清淤项目</t>
  </si>
  <si>
    <t>郭陆滩镇</t>
  </si>
  <si>
    <t>太平村</t>
  </si>
  <si>
    <t>清水湖大塘进行整修1口</t>
  </si>
  <si>
    <t>产出指标：整修大塘1口；效益指标：解决村里100多亩田地灌溉问题，促进粮食稳产、增产，当地群众劳务收入增加3万元左右；满意度指标：受益群众满意度98%</t>
  </si>
  <si>
    <t>解决100多亩农田灌溉用水问题，促进粮食稳产、增产，当地群众劳务收入增加2万元左右，改善农村人口生产生活条件，促进群众增收；项目建成后产权移交村集体所有。</t>
  </si>
  <si>
    <t>2026年固始县观堂乡观堂社区大塘清淤项目</t>
  </si>
  <si>
    <t>观堂乡</t>
  </si>
  <si>
    <t>观堂社区</t>
  </si>
  <si>
    <t>大塘整修2口</t>
  </si>
  <si>
    <t>产出指标：整修大塘2口；效益指标：解决200多亩农田灌溉用水问题，促进粮食稳产、增产，当地群众劳务收入增加4.5万元左右；满意度指标：受益群众满意度98%。</t>
  </si>
  <si>
    <t>2026年固始县赵岗乡走马村大塘清淤整治工程</t>
  </si>
  <si>
    <t>赵岗乡</t>
  </si>
  <si>
    <t>走马村</t>
  </si>
  <si>
    <t>整修大塘1口</t>
  </si>
  <si>
    <t>产出指标：整修大塘1口；效益指标：解决村里100多亩田地灌溉问题，促进粮食稳产、增产，当地群众劳务收入增加3万元左右；满意度指标：受益群众满意度98%。</t>
  </si>
  <si>
    <t>2026年固始县徐集镇花集村提灌站重建工程</t>
  </si>
  <si>
    <t>徐集镇</t>
  </si>
  <si>
    <t>花集村</t>
  </si>
  <si>
    <t>重建提灌站1座</t>
  </si>
  <si>
    <t>产出指标：重建提灌站1座；效益指标：解决该村700多亩农田灌溉问题，促进粮食稳产、增产，当地群众劳务收入增加3万元左右；满意度指标：受益群众满意度98%。</t>
  </si>
  <si>
    <t>解决700多亩农田灌溉用水问题，促进粮食稳产、增产，当地群众劳务收入增加3万元左右，改善农村人口生产生活条件，促进群众增收；项目建成后产权移交村集体所有。</t>
  </si>
  <si>
    <t>2026年固始县赵岗乡赵行社区水闸重建项目</t>
  </si>
  <si>
    <t>赵行社区</t>
  </si>
  <si>
    <t>重建水闸1座</t>
  </si>
  <si>
    <t>产出指标：重建水闸1座；效益指标：解决该村210亩农田灌溉问题，促进粮食稳产、增产，当地群众劳务收入增加9万元左右；满意度指标：受益群众满意度98%。</t>
  </si>
  <si>
    <t>解决210亩农田灌溉用水问题，促进粮食稳产、增产，当地群众劳务收入增加6万元左右，改善农村人口生产生活条件，促进群众增收；项目建成后产权移交村集体所有。</t>
  </si>
  <si>
    <t>2026年固始县南大桥乡谢楼村拖桥重建项目</t>
  </si>
  <si>
    <t>拖桥1座（60*6*4.6m），3.5米宽砼路300m.</t>
  </si>
  <si>
    <t>产出指标：建设拖桥一座，3.5米宽砼路300m；效益指标：解决谢楼村群众1500人生产生活和安全出行。满意度指标：受益群众满意度98%。</t>
  </si>
  <si>
    <t>提升该村基础设施水平，：解决谢楼村群众1500人生产生活和安全出行，改善农户生产生活条件，从而带动该村农户增收，项目建成后产权移交村集体所有。建设期群众劳务增收13万元以上。</t>
  </si>
  <si>
    <t>2026年固始县南大桥乡石岗村农田水利建设项目</t>
  </si>
  <si>
    <t>石岗村</t>
  </si>
  <si>
    <t>提灌站1座</t>
  </si>
  <si>
    <t>产出指标：维修提灌站1座，效益指标：解决石岗村10个村民组2000亩农田灌溉，满意度指标：受益群众满意度98%。</t>
  </si>
  <si>
    <t>提升该村基础设施水平解决石岗村10个村民组2000亩农田灌溉，改善农户生产生活条件，从而带动该村农户增收，提升群众满意度和获得感。建设期群众劳务增收3万元以上。</t>
  </si>
  <si>
    <t>2026年固始县徐集镇贾庙村小型水利工程</t>
  </si>
  <si>
    <t>贾庙村</t>
  </si>
  <si>
    <t>新建护坡0.67km</t>
  </si>
  <si>
    <t>产出指标：新建护岸0.67km；效益指标：解决该村3000人的防洪安全问题，保护耕地5000亩；当地群众劳务收入增加10万元左右；满意度指标：受益群众满意度98%</t>
  </si>
  <si>
    <t>解决徐集贾庙村及贾庙圩区内3000名群众防洪安全问题，保护耕地5000亩；促进群众安居乐业，当地群众劳务收入增加10万元左右，改善农村人口生产生活条件，促进群众增收；项目建成后产权移交村集体所有。建设期群众劳务增收20万元以上。</t>
  </si>
  <si>
    <t>2026年固始县古城村农田水利建设项目</t>
  </si>
  <si>
    <t>古城村</t>
  </si>
  <si>
    <t>提灌站一座（18.5kW潜污泵一台，变频柜一台，泵房1座，380V25平方架空线260米,315pe管30米）</t>
  </si>
  <si>
    <t>产出指标：提灌站1座；效益指标：解决该村千余人灌溉用水问题；满意度指标：受益群众满意度98%。</t>
  </si>
  <si>
    <t>提升古城村基础设施水平，保障该村千余人灌溉用水，改善生产生活条件，保障粮食安全，从而促进农户增收，增强群众的获得感、幸福感，项目建成后产权移交村集体所有。建设期群众劳务增收1.5万元以上。</t>
  </si>
  <si>
    <t>2026年固始县徐集镇马寨社区农田水利设施建设项目</t>
  </si>
  <si>
    <t>马寨社区</t>
  </si>
  <si>
    <t>新建下寨组排涝闸站1座</t>
  </si>
  <si>
    <t>产出指标：建设排涝闸站一座
效益指标：项目建成后能够有效的提高排涝灌溉及人居环境。意度指标：受益群众满意度98%。</t>
  </si>
  <si>
    <t>项目建成后能够有效提升排涝、灌溉能力，提高村基础设施水平，改善农户生产生活条件，从而促进农户增收，增强群众获得感，项目建成后产权交付村集体所有.建设期群众劳务增收4万元以上。</t>
  </si>
  <si>
    <t>2026年固始县陈淋子镇土门岭村农田水利建设项目</t>
  </si>
  <si>
    <t>旗山大坝海曼延伸1900平方米</t>
  </si>
  <si>
    <t>产出指标：旗山大坝海曼延伸1900平方米；效益指标：确保大坝安全，方便群众出行，解决农田灌溉困难问题；意度指标：受益群众满意度98%。</t>
  </si>
  <si>
    <t>方便群众出行，帮助农业发展，增加农民增收，项目惠及人口320人，其中脱贫人口26人。建设期群众劳务增收6万元以上。</t>
  </si>
  <si>
    <t>2026年固始县陈淋子镇陈淋子社区排水项目</t>
  </si>
  <si>
    <t>陈淋子社区</t>
  </si>
  <si>
    <t>改造提升φ600mm排涝管网800m；每隔20m设置窨井1座，以及路面破除和修复</t>
  </si>
  <si>
    <t>产出指标：改造提升φ600mm排涝管网800m；效益指标：彻底解决居民出行难及排涝问题，提升通行效率，便利生产生活，惠及180名辖区居民及周边群众；满意度指标：受益群众满意度98%。</t>
  </si>
  <si>
    <t>项目惠及人口180人，道路及排涝管网建成后，彻底解决居民出行痛点，改善生活条件，助力社区与周边区域联动发展。建设期群众劳务增收5万元以上。</t>
  </si>
  <si>
    <t>2026年固始县陈淋子镇中滩村水毁道路修复及高速桥涵积水疏浚工程</t>
  </si>
  <si>
    <t>中滩村</t>
  </si>
  <si>
    <t>新修3.5m宽砼路100m，垫层厚度15cm。新建水毁道路65米，4.5米宽垫层厚度5cm。</t>
  </si>
  <si>
    <t>产出指标：修砼路165m。效益指标：解决南滩、桃园等村民组群众出行困难问题。满意度指标：受益群众满意度98%。</t>
  </si>
  <si>
    <t>惠及人口821人，其中脱贫人口26人，道路建成后解决群众出行及孩童上学的问题，方便群众生产生活。建设期群众劳务增收1.4万元以上。</t>
  </si>
  <si>
    <t>2026年固始县洪埠乡迎水村道路建设项目</t>
  </si>
  <si>
    <t>洪埠乡</t>
  </si>
  <si>
    <t>迎水村</t>
  </si>
  <si>
    <t>3.5米宽680米道路</t>
  </si>
  <si>
    <t>产出目标：新修硬化路一条，效益指标：解决村组生产生活通道问题。满意度指标：受益群众满意度98%。</t>
  </si>
  <si>
    <t>提升村基础设施水平，改善村居民生产生活条件，从而带动该社区居民增收；项目建成后产权移交村集体所有。建设期群众劳务增收3.5万元以上。</t>
  </si>
  <si>
    <t>2026年固始县洪埠乡龙港村机井维修项目</t>
  </si>
  <si>
    <t>龙港村</t>
  </si>
  <si>
    <t>更换潜水泵1个，更换100米抽水管，维修机井房一间。</t>
  </si>
  <si>
    <t>产出目标：新增农田水利基础设施多处，效益指标：解决村农水灌溉困难问题。满意度指标：受益群众满意度98%。</t>
  </si>
  <si>
    <t>提升社区基础设施水平，改善村（社区）居民生产生活条件，从而带动该社区居民增收；项目建成后产权移交村集体所有。建设期群众劳务增收0.4万元以上。</t>
  </si>
  <si>
    <t>2026年固始县柳树店乡柳树店社区村组道路建设项目</t>
  </si>
  <si>
    <t>柳树乡</t>
  </si>
  <si>
    <t>柳树店社区</t>
  </si>
  <si>
    <t>4m宽道路加铺沥青面层，厚度6cm，长度205米；</t>
  </si>
  <si>
    <t>产出指标：4m宽道路加铺沥青面层，厚度6cm，长度205米。效益指标：解决该村1911人及柳树一中师生的出行问题，提高群众的幸福感、获得感；满意度指标：受益群众满意度98%。</t>
  </si>
  <si>
    <t>解决柳树店社区村民出行问题，切实提高群众满意度和获得感。建设期群众劳务增收1万元以上。</t>
  </si>
  <si>
    <t>2026年固始县柳树店乡八里店村农田水利建设项目</t>
  </si>
  <si>
    <t>柳树店乡</t>
  </si>
  <si>
    <t>八里店村</t>
  </si>
  <si>
    <t>清淤200m，断面10m宽；清淤715m，断面15米宽；过路涵直径1200*4m,4座；1*1闸一座</t>
  </si>
  <si>
    <t>产出指标：清淤915m，过路涵直径1200*4m,4座；1*1闸一座；效益指标：通过项目实施 ，解决八里村1750员群众出行及交通安全问题；满意度指标：受益群众满意度98%。</t>
  </si>
  <si>
    <t>提升八里村基础设施水平，保障1750人的出行，改善群众生产生活条件，从而带动该村群众增收。建设期群众劳务增收3.5万元以上。</t>
  </si>
  <si>
    <t>2026年往流镇罗圩村提灌站建设项目</t>
  </si>
  <si>
    <t>罗圩村</t>
  </si>
  <si>
    <t>罗圩村提灌站建设，泵房一座，蓄水池一处，φ0.8米过路涵8米，排水渠256米，相关配套设施。</t>
  </si>
  <si>
    <t>产出指标：建设提灌站、泵房一座，蓄水池一处，φ0.8米过路涵8米，排水渠256米，效益指标：解决改善罗圩村3000口人灌溉用水，问题；满意度指标：受益群众满意度98%。</t>
  </si>
  <si>
    <t>提升杨营村基础设施水平，保障群众农业灌溉用水，保障群众粮食收入，改善群众的生产、生活条件，从而带动该村群众增收，项目建成后产权移交村集体所有。建设期群众劳务增收2万元以上。</t>
  </si>
  <si>
    <t>2026年往流镇赵圩村村组道路建设项目</t>
  </si>
  <si>
    <t>赵圩村</t>
  </si>
  <si>
    <t>3.5米宽1100米道路</t>
  </si>
  <si>
    <t>产出目标：新修水泥路一条，效益指标：解决村组生产生活通道问题。满意度指标：受益群众满意度98%。</t>
  </si>
  <si>
    <t>提升社区基础设施水平，改善村（社区）居民生产生活条件，从而带动该社区居民增收；项目建成后产权移交村集体所有。建设期群众劳务增收5.5万元以上。</t>
  </si>
  <si>
    <t>2026年固始县张广庙镇高塘村村组道路建设项目</t>
  </si>
  <si>
    <t>高塘村</t>
  </si>
  <si>
    <t>3.5米宽1000米道路</t>
  </si>
  <si>
    <t>产出指标：硬化道路长1000米，宽度为3.5米水泥路面。
效益指标：解决村里2000人的交通及日常出行。
满意度指标：受益群众满意度98%</t>
  </si>
  <si>
    <t>提升该村基础设施水平，改善农户生产生活条件，解决村里2000人的交通及日常出行，从而带动该村农户增收；项目建成后产权移交村集体所有。建设期群众劳务增收5万元以上。</t>
  </si>
  <si>
    <t>2026年固始县张广庙镇刘集社区基础设施建设项目</t>
  </si>
  <si>
    <t>刘集社区</t>
  </si>
  <si>
    <t>排水渠700米</t>
  </si>
  <si>
    <t>产出指标：排水渠700米；效益指标：解决当地群众生活区排涝问题；满意度指标：受益群众满意度100%</t>
  </si>
  <si>
    <t>2026年固始县郭陆滩镇仰山村村组道路建设项目</t>
  </si>
  <si>
    <t>仰山村</t>
  </si>
  <si>
    <t>新建4米宽水泥路1000m,垫层厚度15cm</t>
  </si>
  <si>
    <t>产出指标：硬化道路长1000米，宽度分别为4米水泥路面厚度15厘米。效益指标：解决村里650人的交通及日常出行。
满意度指标：受益群众满意度98%</t>
  </si>
  <si>
    <t>提升该村基础设施水平，改善农户生产生活条件，解决村里650人的交通及日常出行，从而带动该村农户增收；项目建成后产权移交村集体所有。建设期群众劳务增收5.5万元以上。</t>
  </si>
  <si>
    <t>2027年固始县郭陆滩镇前楼村村组道路建设项目</t>
  </si>
  <si>
    <t>前楼村</t>
  </si>
  <si>
    <t>新建3米宽水泥路1000m,垫层厚度15cm，大塘整修1口</t>
  </si>
  <si>
    <t>产出指标：新建3米宽水泥路1000m,垫层厚度15cm，大塘整修1口。效益指标：解决村里交通出行和农田灌溉问题。
满意度指标：受益群众满意度98%</t>
  </si>
  <si>
    <t>提升该村基础设施水平，改善农户生产生活条件，解决村里群众交通出行和农田灌溉问题，从而带动该村农户增收；项目建成后产权移交村集体所有。建设期群众劳务增收6万元以上。</t>
  </si>
  <si>
    <t>2026年固始县祖师庙镇仰天洼社区乡村建设项目</t>
  </si>
  <si>
    <t>祖师庙镇</t>
  </si>
  <si>
    <t>仰天洼社区</t>
  </si>
  <si>
    <t>仰天洼社区水毁护坡整修200米</t>
  </si>
  <si>
    <t>产出指标：新建仰天洼社区滑坡整治200米；效益指标：解决群众出行安全问题。满意度指标：受益群众满意度98%。</t>
  </si>
  <si>
    <t>提升社区基础设施水平，保障村组群众的出行，项目建成后产权移交社区集体所有。建设期群众劳务增收5万元以上。</t>
  </si>
  <si>
    <t>2026年固始县祖师庙镇三区村村组道路建设项目</t>
  </si>
  <si>
    <t>三区村</t>
  </si>
  <si>
    <t>新建3.5米宽水泥路500m,垫层厚度15cm</t>
  </si>
  <si>
    <t>产出指标：新建水泥砼路全长500m,宽3.5m；效益指标：解决三区村塘拐组共计19户人出行问题；满意度指标：受益群众满意度98%。</t>
  </si>
  <si>
    <t>提升村基础设施水平，保障村组群众的出行，改善脱贫户及非脱贫户的生产生活条件，从而带动该村脱贫户、监测户增收;项目建成后产权移交村集体所有。建设期群众劳务增收2.5万元以上。</t>
  </si>
  <si>
    <t>2026年固始县李店镇竹岗村村组道路建设项目</t>
  </si>
  <si>
    <t>李店镇</t>
  </si>
  <si>
    <t>竹岗村</t>
  </si>
  <si>
    <t>3.5米宽700道路</t>
  </si>
  <si>
    <t>产出指标：新建水泥砼路全长700m,宽3.5m；效益指标：解决竹岗村2000多人出行问题；满意度指标：受益群众满意度98%。</t>
  </si>
  <si>
    <t>提升陈寨村基础设施水平，保障竹岗村2000多人的出行，改善贫困户生产生活条件，从而带动该村贫困户增收；项目建成后产权移交陈寨村集体所有。建设期群众劳务增收3.5万元以上。</t>
  </si>
  <si>
    <t>2026年李店镇杨圩村村组道路建设项目</t>
  </si>
  <si>
    <t>杨圩村</t>
  </si>
  <si>
    <t>3.5米宽800米道路</t>
  </si>
  <si>
    <t>产出指标:道路硬化长800米，宽3.5米；效益指标:解决该村40余户村民出行问题；满意度指标:受益群众满意度98%</t>
  </si>
  <si>
    <t>提升村基础设施水平，改善居民生产生活条件，从而带动该村居民增收;项目建成后产权移交村集体所有。建设期群众劳务增收4万元以上。</t>
  </si>
  <si>
    <t>2026年固始县汪棚镇陈寨村村组道路建设项目</t>
  </si>
  <si>
    <t>汪棚镇</t>
  </si>
  <si>
    <t>陈寨村</t>
  </si>
  <si>
    <t>新建3.0米宽水泥路900m,垫层厚度15cm</t>
  </si>
  <si>
    <t>产出指标：新建水泥砼路全长900m,宽3m，厚15cm；效益指标：解决陈寨村2549人出行问题；满意度指标：受益群众满意度98%。</t>
  </si>
  <si>
    <t>提升陈寨村基础设施水平，保障陈寨村2549人的出行，改善贫困户生产生活条件，从而带动该村贫困户增收；项目建成后产权移交陈寨村集体所有。建设期群众劳务增收4万元以上。</t>
  </si>
  <si>
    <t>2026年固始县汪棚镇小胡集村村组道路建设项目</t>
  </si>
  <si>
    <t>小胡集村</t>
  </si>
  <si>
    <t>新建3.5米宽水泥路1000m,垫层厚度15cm</t>
  </si>
  <si>
    <t>产出指标：新建水泥砼路全长约1000m,宽3.5m，厚115cm；效益指标：解决小胡集村3100人出行问题；满意度指标：受益群众满意度98%。</t>
  </si>
  <si>
    <t>提升小胡集村基础设施水平，保障小胡集村3100人的出行，改善贫困户生产生活条件，从而带动该村贫困户增收；项目建成后产权移交村集体所有。建设期群众劳务增收5万元以上。</t>
  </si>
  <si>
    <t>2026年固始县汪棚镇黄家岗村大塘清淤项目</t>
  </si>
  <si>
    <t>黄家岗村</t>
  </si>
  <si>
    <t>清淤整修大塘22亩</t>
  </si>
  <si>
    <t>产出指标：大塘清淤22亩；效益指标：解决黄家岗村村民百余人农业生产灌溉问题；满意度指标：受益群众满意度98%。</t>
  </si>
  <si>
    <t>提升黄家岗村基础设施水平，保障黄家岗村村民百余人的生产生活安全问题，改善贫困户生产生活条件，从而带动该村贫困户增收；项目建成后产权移交村集体所有。建设期群众劳务增收2万元以上。</t>
  </si>
  <si>
    <t>2026年固始县段集镇庙山村机房组道路建设项目</t>
  </si>
  <si>
    <t>段集镇</t>
  </si>
  <si>
    <t>庙山村</t>
  </si>
  <si>
    <t>新建6.0米宽水泥路320m,垫层厚度15cm</t>
  </si>
  <si>
    <t>产出指标：新建水泥砼路全长0.32公里,宽6m，厚15cm；效益指标：解决庙山村出行问题；满意度指标：受益群众满意度98%。</t>
  </si>
  <si>
    <t>提升该村基础设施水平，保障该村群众的出行安全，改善农户生产生活条件，从而带动该村农户增收；项目建成后产权移交村集体所有。建设期群众劳务增收3.5万元以上。</t>
  </si>
  <si>
    <t>2026年固始县丰港乡节制闸建设项目</t>
  </si>
  <si>
    <t>丰港乡</t>
  </si>
  <si>
    <t>丰港村
姚圩村
张集村</t>
  </si>
  <si>
    <t>丰港村1.5*1.5米节制闸带6米长*2米宽过水巨型涵一处；姚圩村1.2*1.2米节制闸带3.5米*2米过水巨型涵，链接地面硬化35m²；
张集村1.2*1.2米节制闸两处，土方回填，路面硬化等。</t>
  </si>
  <si>
    <t>产出指标：对对丰港乡丰港村、姚圩村、张集村损毁的节制闸及配套设施拆除重建；效益指标：解决丰港乡4000亩耕地灌溉问题，保障群众生产生活用水。满意度指标：受益群众满意度98%。</t>
  </si>
  <si>
    <t>提升丰港乡农业灌溉能力，保障群众生产生活用水。增强群众的获得感、幸福感，促进乡村振兴；项目建成后交项目的居村安排专人管理。建设期群众劳务增收2万元以上。</t>
  </si>
  <si>
    <t>2026年固始县丰港乡种子场村提灌站改造项目</t>
  </si>
  <si>
    <t>种子场村</t>
  </si>
  <si>
    <t>提灌站改建潜污泵四台，蓄水池一座，消沥池一座，φ300mmPE送水管480米，相关配套设施。</t>
  </si>
  <si>
    <t>产出指标：对丰港乡种子场村提灌站进行改造，购置抽水设备，整修渠道，铺设高压线路；效益指标：解决丰港乡丰港乡种子场村1000亩耕地灌溉问题，保障群众生产生活用水。满意度指标：受益群众满意度98%。</t>
  </si>
  <si>
    <t>提升丰港乡种子场村灌溉能力，保障群众生产生活用水。增强群众的获得感、幸福感，促进乡村振兴；项目建成后交项目的居村安排专人管理。建设期群众劳务增收3万元以上。</t>
  </si>
  <si>
    <t>2026年固始县观堂乡白河湾村道路硬化项目</t>
  </si>
  <si>
    <t>白河湾村</t>
  </si>
  <si>
    <t>新修水泥路1000米，宽3.5米。</t>
  </si>
  <si>
    <t>产出指标：新修水泥路1000米，宽3.5米；效益指标：解决白河湾村人出行问题；满意度指标：受益群众满意度100%。</t>
  </si>
  <si>
    <t>提升白河湾村基础设施水平，保障白河湾村人的出行，改善贫困户生产生活条件，从而带动该村贫困户增收；项目建成后产权移交村集体所有。建设期群众劳务增收5万元以上。</t>
  </si>
  <si>
    <t>2026年马堽集镇会光村村组道路建设项目</t>
  </si>
  <si>
    <t>马堽集镇</t>
  </si>
  <si>
    <t>会光村</t>
  </si>
  <si>
    <t>产出指标：新修道路，全长1公里，宽3.5米，厚度18厘米水泥硬化；效益指标：可解决该村千余人的出行问题；满意度指标：群众满意度98%。</t>
  </si>
  <si>
    <t>提升该村道路基础设施水平，改善三个村民组群众的出行，从而带动该村农户增收；项目建成后交村集体所有。建设期群众劳务增收5万元以上。</t>
  </si>
  <si>
    <t>2026年马堽集镇桥口村村组道路建设项目</t>
  </si>
  <si>
    <t>桥口村</t>
  </si>
  <si>
    <t>产出指标：新修道路，全长1公里，宽3.5米，厚度18厘米水泥硬化路；效益指标：可解决该村千余人的出行问题；满意度指标：群众满意度98%。</t>
  </si>
  <si>
    <t>提升该村道路基础设施水平，改善四个村民组群众的出行，从而带动该村农户增收；项目建成后交村集体所有。建设期群众劳务增收5万元以上。</t>
  </si>
  <si>
    <t>2026年马堽集镇姚寨村至张官村村组道路建设项目</t>
  </si>
  <si>
    <t>姚寨村</t>
  </si>
  <si>
    <t>3.5米宽950米道路</t>
  </si>
  <si>
    <t>产出指标：新修道路，全长0.95公里，宽3.5米，厚度18厘米水泥硬化；效益指标：可解决该村千余人的出行问题；满意度指标：群众满意度98%。</t>
  </si>
  <si>
    <t>提升该村道路基础设施水平，改善千余人的出行，从而带动该村农户增收；项目建成后交村集体所有。建设期群众劳务增收5万元以上。</t>
  </si>
  <si>
    <t>2026草庙集镇仟佛村独堰排涝闸新建及水毁修复项目</t>
  </si>
  <si>
    <t>草庙集镇</t>
  </si>
  <si>
    <t>仟佛村</t>
  </si>
  <si>
    <t>新建排涝闸一座1.8*1.8m排涝闸一座</t>
  </si>
  <si>
    <t>产出指标：新建排涝闸一座1.8*1.8m排涝闸一座，效益指标：解决六个村民组农业灌溉问题；满意度指标：群众满意度98%。</t>
  </si>
  <si>
    <t>解决群众农业灌溉问题，确保粮食增产、农民增收。建设期群众劳务增收3.5万元以上。</t>
  </si>
  <si>
    <t>2026年固始县武庙集镇汪小庄村基础设施建设项目</t>
  </si>
  <si>
    <t>武庙集镇</t>
  </si>
  <si>
    <t>汪小庄</t>
  </si>
  <si>
    <t>1m*1m下水道40m，U80渠道160m</t>
  </si>
  <si>
    <t>产出指标：整修支渠；效益指标：解决该村4个村民组约500户群众近700亩农田灌溉的用水需求；满意度指标：收益群众满意度98%</t>
  </si>
  <si>
    <t>提升汪小庄社区农田水利基础设施水平，保障该村4个村民组约500户群众近700亩农田灌溉的用水需求，增强群众的获得感、幸福感。项目建成后产权移交村集体。建设期群众劳务增收2万元以上。</t>
  </si>
  <si>
    <t>2026年固始县武庙集镇李瓦房村组道路建设工程</t>
  </si>
  <si>
    <t>李瓦房</t>
  </si>
  <si>
    <t>产出指标：硬化村组道路1公里；效益指标：解决3个村民组600余群众的道路出行需求；满意度指标：收益群众满意度98%</t>
  </si>
  <si>
    <t>提升李瓦房村道路基础设施水平，保障该村3个村民组600余群众的道路出行需求，增强群众的获得感、幸福感。项目建成后产权移交村集体。建设期群众劳务增收5万元以上。</t>
  </si>
  <si>
    <t xml:space="preserve">2026年固始县张老埠乡吊桥村水厂基础设施配套工程
</t>
  </si>
  <si>
    <t>张老埠乡</t>
  </si>
  <si>
    <t>吊桥村</t>
  </si>
  <si>
    <t>吊桥村大塘提水设备1套；机井1眼，PE给水管道300m</t>
  </si>
  <si>
    <t>提升社区基础设施水平，改善村居民生产生活条件，从而带动该社区居民增收；项目建成后产权移交村集体所有。建设期群众劳务增收2万元以上。</t>
  </si>
  <si>
    <t>2026年固始县张老埠乡人主村染坊组新建道路项目</t>
  </si>
  <si>
    <t>人主村</t>
  </si>
  <si>
    <t>新建3.5米宽水泥路900m,垫层已铺设</t>
  </si>
  <si>
    <t>产出指标：3.5米宽水泥路900m。效益指标：解决人主村及周边群众交通问题。满意指标：受益群众满意度98%。</t>
  </si>
  <si>
    <t>提升受益村基础设施水平，改善交通条件，保障出行安全。项目建成后产权移交村集体所有。建设期群众劳务增收3.6万元以上。</t>
  </si>
  <si>
    <t>2026年固始县赵岗乡赵行社区基础设施建设项目</t>
  </si>
  <si>
    <t>新建3.5米宽水泥路330m,垫层厚度15cm；新建U60渠道100m；新建1.5*1.5m节制闸一座；0.8*0.8m节制闸1座</t>
  </si>
  <si>
    <t>产出指标：新修3.5m宽砼路330米，U形渠100米，修复水闸2座；效益指标：解决赵行社区群众出行和农田灌溉问题；满意度指标：受益群众满意度98%。</t>
  </si>
  <si>
    <t>提升赵行社区基础设施水平，保障赵行社区群众出行条件和农田灌溉，改善农户生产生活条件，从而带动赵行社区农户增收；项目建成后产权移交村集体所有。建设期群众劳务增收4.5万元以上。</t>
  </si>
  <si>
    <t>2026年固始县赵岗乡汪岗村提灌站建设项目</t>
  </si>
  <si>
    <t>汪岗村</t>
  </si>
  <si>
    <t>新建提灌站1座，配套水泵、管理房，电线；U60型渠361米；斗门3处；新建排水闸1处</t>
  </si>
  <si>
    <t>产出指标：新建提灌站1座，，配套水泵、管理房，电线；U60型渠361米；斗门3处；新建排水闸1处。绩效指标：解决1400余人的灌溉用水问题。满意度指标：受益群众98%满意。</t>
  </si>
  <si>
    <t>提升汪岗村基础设施水平 ，保障1400余人的灌溉用水，保障粮食安全，改善群众生产生活条件，从而带动群众增收；项目建成后产权移交村集体所有。建设期群众劳务增收4.5万元以上。</t>
  </si>
  <si>
    <t>2026年固始县蒋集镇余桥村农田水利建设项目</t>
  </si>
  <si>
    <t>余桥村</t>
  </si>
  <si>
    <t>排水沟清淤整治1000m,大塘清淤整治1口</t>
  </si>
  <si>
    <t>产出指标：排水沟清淤整治1000m,大塘清淤整治1口；效益指标：解决群众农田灌溉用水问题；受益群众98%满意。</t>
  </si>
  <si>
    <t>项目惠及人口千余人，可有效解决群众生产生活及农田灌溉用水。建设期群众劳务增收3.8万元以上。</t>
  </si>
  <si>
    <t>2026年固始县蒋集镇傅集村村组道路建设项目</t>
  </si>
  <si>
    <t>傅集村</t>
  </si>
  <si>
    <t>4m宽道路560m；</t>
  </si>
  <si>
    <t>产出指标：新修4m宽道路450m；效益指标：改善群众生产生活条件；满意度指标：受益群众满意度98%。</t>
  </si>
  <si>
    <t>提升该村基础设施水平，保障全村百余人的出行安全，改善农户生产生活条件，从而带动该村农户增收。建设期群众劳务增收3万元以上。</t>
  </si>
  <si>
    <t>2026年固始县陈集镇土楼村农田水利建设项目</t>
  </si>
  <si>
    <t>陈集镇</t>
  </si>
  <si>
    <t>土楼村</t>
  </si>
  <si>
    <t>提灌站一座，1*1闸带闸室一座（潜污泵1个22kW，变频柜1台，380V25平方架空线400米）</t>
  </si>
  <si>
    <t>产出指标：新建提灌站1座，闸室一座及配套设施等材料；
效益指标：解决该村人口灌溉用水。满意度指标：受益群众满意度98%。</t>
  </si>
  <si>
    <t>提升该村基础设施水平，保障附近几个村民组村民灌溉用水，改善贫困户生产生活条件，促进贫困户增收，项目建成后产权移交村集体所有。建设期群众劳务增收2.7万元以上。</t>
  </si>
  <si>
    <t>2026年固始县陈集镇八店村农田水利建设项目</t>
  </si>
  <si>
    <t>八店村</t>
  </si>
  <si>
    <t>提灌站一座，2台潜污泵，2台变频柜，40米315PE管，380V铝芯电缆4*25+1*16平方100米长</t>
  </si>
  <si>
    <t>产出指标：提灌站水泵、变压器、配电柜等设备更换。效益指标：解决八店村12个村民组620户2580人灌溉用水问题，改善灌溉面积4400亩。满意度指标：受益群众满意度98%。</t>
  </si>
  <si>
    <t>提升八店村基础设施建设水平，保障12个村民组620户2580人灌溉用水，改善贫困户生产生活条件，促进贫困户增收，项目建成后产权移交村集体所有。建设期群众劳务增收2.7万元以上。</t>
  </si>
  <si>
    <t>2026年固始县陈集镇双碑村农田水利建设项目</t>
  </si>
  <si>
    <t>双碑村</t>
  </si>
  <si>
    <t>提灌站一座（2台管道离心泵75kW,55KW，变频柜2台，400PE管20米，315pe管20米，止回阀2个，真空泵2台）</t>
  </si>
  <si>
    <t>产出指标：提灌站1座。效益指标：解决双碑村几个村民组千余人灌溉用水问题，改善灌溉面积4400亩。满意度指标：受益群众满意度98%。</t>
  </si>
  <si>
    <t>提升双碑村基础设施建设水平，保障几个村民组千余人灌溉用水，改善贫困户生产生活条件，促进贫困户增收，项目建成后产权移交村集体所有。建设期群众劳务增收2.6万元以上。</t>
  </si>
  <si>
    <t>2026年固始县分水亭镇龙王村村组道路建设项目</t>
  </si>
  <si>
    <t>分水亭镇</t>
  </si>
  <si>
    <t>龙王村</t>
  </si>
  <si>
    <t>3.5m路800米</t>
  </si>
  <si>
    <t>产出指标：3.5m路800米；通过实施基础设施建设项目，解决群众出行生产难题；满意度招指标：群众满意度98%</t>
  </si>
  <si>
    <t>项目建成后，解决群众生产及出行难题。建设期群众劳务增收4万元以上。</t>
  </si>
  <si>
    <t>2026年固始县分水亭镇王楼村村组道路建设项目</t>
  </si>
  <si>
    <t>王楼村</t>
  </si>
  <si>
    <t>3.5m路500米</t>
  </si>
  <si>
    <t>产出指标：3.5m路500米；效益指标：通过实施基础设施建设项目，解决群众出行生产难题；满意度指标：群众满意度98%</t>
  </si>
  <si>
    <t>项目建成后，解决群众生产及出行难题。建设期群众劳务增收2.5万元以上。</t>
  </si>
  <si>
    <t>2026年固始县分水亭镇佃行村农田水利建设项目</t>
  </si>
  <si>
    <t>佃行村</t>
  </si>
  <si>
    <t>排水沟清淤2066m，3米断面宽</t>
  </si>
  <si>
    <t>产出指标：排水沟清淤2066m；效益指标：通过实施基础设施建设项目，解决农田灌溉与排涝问题；满意度指标：群众满意度98%</t>
  </si>
  <si>
    <t>项目建成后，解决农田灌溉与排涝难题,确保粮食增产、农民增收。建设期群众劳务增收1.2万元以上。</t>
  </si>
  <si>
    <t>2026年固始县分水亭镇朱庙村农田水利建设项目</t>
  </si>
  <si>
    <t>朱庙村</t>
  </si>
  <si>
    <t>大塘清淤1座，面积15亩</t>
  </si>
  <si>
    <t>产出指标：大塘清淤整修15亩。效益指标：解决改善朱庙村千余口人灌溉用水，问题；满意度指标：受益群众满意度98%。</t>
  </si>
  <si>
    <t>提升朱庙村基础设施水平，保障群众农业灌溉用水，保障群众粮食收入，改善群众的生产、生活条件，从而带动该村群众增收，项目建成后产权移交村集体所有。建设期群众劳务增收1.5万元以上。</t>
  </si>
  <si>
    <t>2026年分水亭镇盘龙村夹河闸建设项目</t>
  </si>
  <si>
    <t>盘龙村</t>
  </si>
  <si>
    <t>更换2m*2m闸板及启闭机2套，启闭机大梁修复一处，浆砌石边坡修复20米，拦水坝底板及挡墙修复1处。</t>
  </si>
  <si>
    <t>产出指标：更换2m*2m闸板及启闭机2套，启闭机大梁修复一处，浆砌石边坡修复20米，拦水坝底板及挡墙修复1处。效益指标：解决分水亭镇千余亩耕地灌溉问题，保障群众生产生活用水。满意度指标：受益群众满意度98%。</t>
  </si>
  <si>
    <t>提升分水亭镇农业灌溉能力，保障群众生产生活用水。增强群众的获得感、幸福感，促进乡村振兴；项目建成后交项目的居村安排专人管理。建设期群众劳务增收2万元以上。</t>
  </si>
  <si>
    <t>2026年固始县分水亭镇石碑村河道清淤项目</t>
  </si>
  <si>
    <t>石碑村</t>
  </si>
  <si>
    <t>河道清淤整修1000米，宽度6-8米</t>
  </si>
  <si>
    <t>产出指标：河道清淤整修1000米；效益指标:通过实施基础设施建设项目，解决群众出行生产难题;m满意度指标：群众满意度98%</t>
  </si>
  <si>
    <t>项目建成后，解决群众生产及出行难题。建设期群众劳务增收1万元以上。</t>
  </si>
  <si>
    <t>2026年固始县分水亭镇老王集村王大元节制闸改造项目</t>
  </si>
  <si>
    <t>老王集村</t>
  </si>
  <si>
    <t>渠下涵长16m(DN1000),配套闸门、启闭机1套。</t>
  </si>
  <si>
    <t>产出指标:渠下涵长16m(DN1000),配套闸门、启闭机1套;效益指标：通过实施基础设施建设项目，解决群众灌溉用水难题；满意度指标:群众满意度98%</t>
  </si>
  <si>
    <t>项目建成后，解决粮食生产灌溉难题。建设期群众劳务增收2.5万元以上。</t>
  </si>
  <si>
    <t>2026年固始县分水亭镇老王集村周塘子河塘清淤项目</t>
  </si>
  <si>
    <r>
      <rPr>
        <sz val="12"/>
        <color theme="1"/>
        <rFont val="国标仿宋-GB/T 2312"/>
        <charset val="134"/>
      </rPr>
      <t>老王集村周塘子大塘清淤整修3000</t>
    </r>
    <r>
      <rPr>
        <sz val="12"/>
        <color theme="1"/>
        <rFont val="方正书宋_GBK"/>
        <charset val="134"/>
      </rPr>
      <t>㎡</t>
    </r>
    <r>
      <rPr>
        <sz val="12"/>
        <color theme="1"/>
        <rFont val="国标仿宋-GB/T 2312"/>
        <charset val="134"/>
      </rPr>
      <t>、排水沟清淤5m*2m长度3000米,φ1000暗涵60米</t>
    </r>
  </si>
  <si>
    <t>产出指标：大塘清淤整修3000㎡、排水沟清淤3000米,φ1000暗涵60米；效益指标：通过实施基础设施建设项目，解决农田灌溉与排涝问题；满意度指标：群众满意度98%</t>
  </si>
  <si>
    <t>项目建成后，解决农田灌溉与排涝难题,确保粮食增产、农民增收。建设期群众劳务增收5万元以上。</t>
  </si>
  <si>
    <t>2026年固始县分水亭镇老王集村柳林柳河交界河道清淤建设项目</t>
  </si>
  <si>
    <t>老王集村柳林柳河交界排水沟清淤8m*2m，长度2800米</t>
  </si>
  <si>
    <t>产出指标：排水沟清淤2800米；效益指标：通过实施基础设施建设项目，解决农田灌溉与排涝问题；满意度指标：群众满意度98%</t>
  </si>
  <si>
    <t>2026年固始县胡族铺镇滩尔湖村农田水利建设项目</t>
  </si>
  <si>
    <t>胡族铺镇</t>
  </si>
  <si>
    <t>滩尔湖村</t>
  </si>
  <si>
    <t>排水沟清淤3600m，平均14米宽</t>
  </si>
  <si>
    <t>产出指标:排水沟清淤3600m;收益指标:解决农田灌溉难问题，增强汛期蓄水排涝能力，降低内涝风险;满意度指标:项目受益群众满意度98%以上。</t>
  </si>
  <si>
    <t>清淤扩容提升蓄水能力，保障周边农田灌溉，降低农户用水支出，稳定粮食及经济作物收成;权移交村集体所有。建设期群众劳务增收5.5万元以上。</t>
  </si>
  <si>
    <t>2026年固始县胡族铺镇三里村基础设施建设项目</t>
  </si>
  <si>
    <t>三里村</t>
  </si>
  <si>
    <t>新建4.0米宽水泥路580m,垫层厚度15cm</t>
  </si>
  <si>
    <t>产出指标：新建4.0米宽水泥路580m,垫层厚度15cm；收益指标：改善三里村群众出行条件，提高农户生产生活条件；满意度指标；收益群众满意98%。</t>
  </si>
  <si>
    <t>提升村级基础设施水平，保障三里村群众的出行，改善农户生产生活条件，从而带动该村农户增收；项目建成后产权移交村集体所有。建设期群众劳务增收3.2万元以上。</t>
  </si>
  <si>
    <t>2026年固始县胡族铺镇郑桥村农田水利项目</t>
  </si>
  <si>
    <t>郑桥村</t>
  </si>
  <si>
    <t>大塘清淤1口，22亩</t>
  </si>
  <si>
    <t>产出指标:完成江堰大塘清淤整治面积22亩，完善塘体引水、排水配套设施;收益指标:解决江堰组农田灌溉难问题，增强汛期蓄水排涝能力，降低内涝风险;满意度指标:项目受益群众满意度98%以上。</t>
  </si>
  <si>
    <t>清淤扩容提升蓄水能力，保障周边农田灌溉，降低农户用水支出，稳定粮食及经济作物收成;权移交村集体所有。建设期群众劳务增收2万元以上。</t>
  </si>
  <si>
    <t>2026年固始县胡族铺镇韩店村村组道路建设项目</t>
  </si>
  <si>
    <t>韩店村</t>
  </si>
  <si>
    <t>4m宽同路400米</t>
  </si>
  <si>
    <t>产出指标：新建村组道路4米宽，400米长；效益指标：解决该村人出行安全问题；满意度指标：收益群众满意度98%。</t>
  </si>
  <si>
    <t>提升该村基础设施水平，保障该村人的出行安全，改善农户生产生活条件，从而带动该村农户增收；项目建成后产权移交村集体所有。建设期群众劳务增收2.2万元以上。</t>
  </si>
  <si>
    <t>2026年固始县泉河铺镇大坝桥村农田水利建设项目</t>
  </si>
  <si>
    <t>大坝桥村</t>
  </si>
  <si>
    <t>1.5*1.5闸一座，1*1闸一座，1.2*1.2闸一座，生产桥净宽3m，2座</t>
  </si>
  <si>
    <t>产出指标：新建闸3座；收益指标：解决大坝桥村西片4个村民组近800人生产用水防汛抗旱问题。满意度指标：受益群众满意度98%。</t>
  </si>
  <si>
    <t>提升大坝桥村农田基础设施水平，项目建成后可以有效解决大坝桥村西片4个村民组近1400亩土地生产用水防汛抗旱问题，项目建成后产权移交村集体所有。建设期群众劳务增收3.5万元以上。</t>
  </si>
  <si>
    <t>2026年固始县泉河铺镇三官村农田水利建设项目</t>
  </si>
  <si>
    <t>三官村</t>
  </si>
  <si>
    <t>T渠1.5*1.2长度800m</t>
  </si>
  <si>
    <t>提升社区基础设施水平，改善村（社区）居民生产生活条件，从而带动该社区居民增收；项目建成后产权移交村集体所有。建设期群众劳务增收4万元以上。</t>
  </si>
  <si>
    <t>2026年固始县杨集乡余岗大塘清淤项目</t>
  </si>
  <si>
    <t>余岗村</t>
  </si>
  <si>
    <t>大塘清淤2口，30亩</t>
  </si>
  <si>
    <t>产出指标：大塘清淤2口；效益指标：改善该村百余亩农田灌溉条件，解决该村800人生产出行问题；满意度指标：受益群众满意度98%。</t>
  </si>
  <si>
    <t>提升该村基础设施水平，保障该村农田灌溉条件，保障粮食安全，从而促进农户增收，增强群众的获得感、幸福感，项目建成后产权移交村集体所有。建设期群众劳务增收2.8万元以上。</t>
  </si>
  <si>
    <t>2026年固始县杨集乡杨庙村大塘清淤项目</t>
  </si>
  <si>
    <t>杨庙村</t>
  </si>
  <si>
    <t>2026年固始县杨集乡田湖村道路建设项目</t>
  </si>
  <si>
    <t>田湖村</t>
  </si>
  <si>
    <t>产出指标：新建村组道路3.5米宽，1000米长；效益指标：解决该村1200人出行安全问题；满意度指标：受益群众满意度98%。</t>
  </si>
  <si>
    <t>提升该村基础设施水平，保障该村1200人的出行安全，改善农户生产生活条件，从而带动该村农户增收；项目建成后产权移交村集体所有。建设期群众劳务增收5万元以上。</t>
  </si>
  <si>
    <t>2026年固始县杨集乡杨圩村道路建设项目</t>
  </si>
  <si>
    <t>产出指标：新建村组道路3.5米宽，1000米长；效益指标：解决该村315人出行安全问题；满意度指标：受益群众满意度98%。</t>
  </si>
  <si>
    <t>提升该村基础设施水平，保障该村315人的出行安全，改善农户生产生活条件，从而带动该村农户增收；项目建成后产权移交村集体所有。建设期群众劳务增收5万元以上。</t>
  </si>
  <si>
    <t>2026年三河尖镇蚌山基础设施建设项目</t>
  </si>
  <si>
    <t>蚌山村</t>
  </si>
  <si>
    <t>排水渠（0.6米*1米）长800米，DN600排水涵长120米。</t>
  </si>
  <si>
    <t>产出指标:排水渠（0.6米*1米）长800米，DN600排水涵长120米；效益指标：项目建成后，将直接服务我村及周边230多名群众,从根本上解决该片区排水系统 不健全导致的雨季排水不畅问题，切实改善村民出行体验和生活质量；满意度指标：受益群众满意度98%。</t>
  </si>
  <si>
    <t>提升该村基础设施水平,保障该村约230名群众农业生产问题和出行问题,从而推动村容村貌整体提升,改善人居环境:项目建成后产权移交村集体所有。建设期群众劳务增收5.6万元以上。</t>
  </si>
  <si>
    <t>2026年固始县三河尖镇望岗社区小型农田水利建设项目</t>
  </si>
  <si>
    <t>更换潜污泵2台，配套启动柜2组,90纯铜线200米，外墙粉刷及配套设施。</t>
  </si>
  <si>
    <t>产出目标：新增农田水利基础设施多处，效益指标：解决村农水灌溉困难问题。满意度指标：受益群众满意度100%。</t>
  </si>
  <si>
    <t>提升社区基础设施水平，改善村（社区）居民生产生活条件，从而带动该社区居民增收；项目建成后产权移交村集体所有。建设期群众劳务增收2.4万元以上。</t>
  </si>
  <si>
    <t>2026年固始县三河尖镇万圩村基础设施建设项目</t>
  </si>
  <si>
    <t>万圩村</t>
  </si>
  <si>
    <t>3.5m宽砼路600米，渠下涵维修1座，渠道衬砌40m，道路修复20m。</t>
  </si>
  <si>
    <t>产出指标:渠下涵维修1座，渠道衬砌40m，道路修复20m；效益指标:消除水利设施安全隐患，保障村民出行与财产安全，改善村容村貌与水环境，提升灌排效率，助力农业稳产增收。满意度指标:受益村民满意度大于98%。</t>
  </si>
  <si>
    <t>通过改善农田水利设施，提高农业生产效率，直接惠及项目区农户；完善的水利设施将提升耕地质量，提高农作物产量，增加农民种植收入；改善的排灌条件将降低农业生产成本，提高农民收益。建设期群众劳务增收4万元以上。</t>
  </si>
  <si>
    <t>2026年固始县番城办事处大寨社区道路建设项目</t>
  </si>
  <si>
    <t>番城办事处</t>
  </si>
  <si>
    <t>大寨社区</t>
  </si>
  <si>
    <t>4米宽300米道路</t>
  </si>
  <si>
    <t>产出指标：建设4米宽，300米水泥路； 效益指标：解决该社区1800人出行问题。 满意度指标：受益群众满意度98%</t>
  </si>
  <si>
    <t>提升该村基础设施水平，保障该社区居民正常出行，改善贫困户生产生活条件，从而带动该村贫困户增收；项目建成后产权移交村集体所有。建设期群众劳务增收1.7万元以上。</t>
  </si>
  <si>
    <t>2026年固始县番城办事处陈围社区排涝站建设项目</t>
  </si>
  <si>
    <t>陈围社区</t>
  </si>
  <si>
    <t>排涝站一座及配套设施</t>
  </si>
  <si>
    <t>产出指标：新增排涝站一座，效益指标：解决社区基本农田排涝问题。 满意度指标：受益群众满意度98%</t>
  </si>
  <si>
    <t>提升社区基础设施水平，改善社区居民生产生活条件，从而带动该社区居民增收；项目建成后产权移交村集体所有。建设期群众劳务增收3万元以上。</t>
  </si>
  <si>
    <t>2026年固始县番城办事处仰庙社区水利渠道建设项目</t>
  </si>
  <si>
    <t>仰庙社区</t>
  </si>
  <si>
    <t>U80渠600米</t>
  </si>
  <si>
    <t>产出指标：U80渠600米；效益指标：通过项目实施，解决周边群众农业生产灌溉、汛期排涝问题；满意度指标：受益群众满意度98%</t>
  </si>
  <si>
    <t>改善农业灌溉、汛期排涝能力，促进群众增产增收，激活仰庙社区乡村振兴活力。建设期群众劳务增收1.8万元以上。</t>
  </si>
  <si>
    <t>2026年固始县秀水办事处藕塘社区农田水利项目</t>
  </si>
  <si>
    <t>秀水办事处</t>
  </si>
  <si>
    <t>藕塘社区</t>
  </si>
  <si>
    <t>大塘清淤45亩，φ0.8米过水涵30米</t>
  </si>
  <si>
    <t>产出指标：水塘清淤45亩；
效益指标：解决百余亩的农田灌溉用水问题；满意度指标：受益群众满意度98％；</t>
  </si>
  <si>
    <t>提升该社区基础设施水平，保障藕塘社区灌溉用水，改善用水条件，带动群众增收，项目建成后交村集体所有。建设期群众劳务增收4.5万元以上。</t>
  </si>
  <si>
    <t>配套基础设施</t>
  </si>
  <si>
    <t>2026年固始县石佛店镇龙潭寺村农田水利建设项目</t>
  </si>
  <si>
    <t>龙潭寺村</t>
  </si>
  <si>
    <t>大塘开挖3口，配套建筑物</t>
  </si>
  <si>
    <t>产出指标:大塘开挖3口，配套建筑物；效益指标:解决该村300余人出行问题；满意度指标:受益群众满意度98%</t>
  </si>
  <si>
    <t>2026年固始县石佛店镇夏营村农田水利建设项目</t>
  </si>
  <si>
    <t>夏营村</t>
  </si>
  <si>
    <t>渠道清淤4000m</t>
  </si>
  <si>
    <t>产出指标:道路硬化长4000米；效益指标:解决该村231人出行问题；满意度指标:受益群众满意度98%</t>
  </si>
  <si>
    <t>2026年固始县黎集镇东岳村村组道路建设项目</t>
  </si>
  <si>
    <t>黎集镇</t>
  </si>
  <si>
    <t>东岳村</t>
  </si>
  <si>
    <t>1100米道路加宽1.5米；破碎路面拆除重建，平均宽度0.5m，长度1100m；路口抬高4.5m宽50m长。</t>
  </si>
  <si>
    <t>产出指标：1100米道路加宽1.5米；破碎路面拆除重建，平均宽度0.5m，长度1100m；路口抬高4.5m宽50m长。效益指标：解决群众出行安全问题；满意度指标：受益群众满意度98%。</t>
  </si>
  <si>
    <t>方便附近群众出行，项目建成后产权移交村集体所有。建设期群众劳务增收4.5万元以上。</t>
  </si>
  <si>
    <t>2026年固始县李畈村村组道路建设项目</t>
  </si>
  <si>
    <t>李畈村</t>
  </si>
  <si>
    <t>4.5m宽道路620米；3m宽道路480米</t>
  </si>
  <si>
    <t>产出指标：4.5m宽道路620米；3m宽道路480米；效益指标：解决群众出行安全问题；满意度指标：受益群众满意度98%。</t>
  </si>
  <si>
    <t>方便附近群众出行，项目建成后产权移交村集体所有。建设期群众劳务增收5.6万元以上。</t>
  </si>
  <si>
    <t>2026年固始县沙河铺镇梓树村村组道路建设项目</t>
  </si>
  <si>
    <t>梓树村</t>
  </si>
  <si>
    <t>3.5m宽道路790m；3m宽道路170m</t>
  </si>
  <si>
    <t>产出指标：新修3.5m宽道路790m；3m宽道路170m；效益指标：改善群众生产生活条件；满意度指标：受益群众满意度98%。</t>
  </si>
  <si>
    <t>提升该村基础设施水平，保障全村千余人的出行安全，改善农户生产生活条件，从而带动该村农户增收。建设期群众劳务增收4.8万元以上。</t>
  </si>
  <si>
    <t xml:space="preserve">2026年固始县南湖办事处邓大庙社区水利设施建设项目
</t>
  </si>
  <si>
    <t>邓大庙社区</t>
  </si>
  <si>
    <t>大塘清淤1口23.2亩，进水口1处，出水口2处</t>
  </si>
  <si>
    <t>产出指标：大塘清淤1口；效益指标：显著改善邓大庙社区平塘组居民用水及农田灌溉问题，建成后可以解决36户，147名居民用水，灌溉农田约210亩，提升生产生活条件；满意度指标：受益群众满意度98%。</t>
  </si>
  <si>
    <t>提升该村基础设施水平，解决邓大庙社区平塘组农田灌溉问题，改善农户生产生活条件，提高人民群众幸福感，项目建成后产权移交村集体所有。建设期群众劳务增收2.2万元以上。</t>
  </si>
  <si>
    <t>（五）</t>
  </si>
  <si>
    <t>省市派第一书记基础设施建设项目</t>
  </si>
  <si>
    <t>2026年固始县石佛店镇松山村孟楼组大塘清淤项目</t>
  </si>
  <si>
    <t>大塘清淤19亩</t>
  </si>
  <si>
    <t>产出指标：大塘清淤1口；效益指标：解决村里100多亩田地灌溉问题，促进粮食稳产、增产，当地群众劳务收入增加3万元左右；满意度指标：受益群众满意度98%。</t>
  </si>
  <si>
    <t>2026年固始县石佛店镇胜湖村村组道路建设项目</t>
  </si>
  <si>
    <t>胜湖村</t>
  </si>
  <si>
    <t>3米宽路长367米，2.9米宽路长330米，垫层厚度15cm。</t>
  </si>
  <si>
    <t>产出指标：硬化道路长697米；效益指标：解决居民出行问题，当地务工群众增加劳务收入4.5万元左右，加快当地农产品外运，增加群众收入；满意度指标：群众满意度98%。</t>
  </si>
  <si>
    <t>解决群众出行问题，当地务工群众增加劳务收入3万元左右，加快当地农产品外运，增加群众收入，切实提高群众满意度和获得感，项目建成后产权移交村集体所有。</t>
  </si>
  <si>
    <t>2026年马堽集镇姚楼村村组道路建设项目</t>
  </si>
  <si>
    <t>姚楼村</t>
  </si>
  <si>
    <t>硬化村组道路1000m，宽3.5m，垫层厚度15cm。</t>
  </si>
  <si>
    <r>
      <rPr>
        <sz val="12"/>
        <color theme="1"/>
        <rFont val="宋体"/>
        <charset val="134"/>
        <scheme val="minor"/>
      </rPr>
      <t>产出指标：硬化村组道路1000m，宽3.5m</t>
    </r>
    <r>
      <rPr>
        <sz val="12"/>
        <color rgb="FF000000"/>
        <rFont val="宋体"/>
        <charset val="134"/>
        <scheme val="minor"/>
      </rPr>
      <t>；效益指标：解决居民出行问题，当地务工群众增加劳务收入7.5万元左右，加快当地农产品外运，增加群众收入；满意度指标：群众满意度98%。</t>
    </r>
  </si>
  <si>
    <t>解决群众出行问题，当地务工群众增加劳务收入5万元左右，加快当地农产品外运，增加群众收入，切实提高群众满意度和获得感，项目建成后产权移交村集体所有。</t>
  </si>
  <si>
    <t>2026年固始县马堽集镇宋蜂龙村生产桥建设项目</t>
  </si>
  <si>
    <t>宋蜂龙村</t>
  </si>
  <si>
    <t>生产桥1座（4*5*1.5m）</t>
  </si>
  <si>
    <t>产出指标：生产桥1座；效益指标：解决居民出行问题，当地务工群众增加劳务收入3万元左右，加快当地农产品外运，增加群众收入；满意度指标：受益群众满意度98%</t>
  </si>
  <si>
    <t>解决群众出行问题，当地务工群众增加劳务收入2万元左右，加快当地农产品外运，增加群众收入，切实提高群众满意度和获得感，项目建成后产权移交村集体所有。</t>
  </si>
  <si>
    <t>2026年固始县汪棚镇常岗村大塘清淤建设项目</t>
  </si>
  <si>
    <t>常岗村</t>
  </si>
  <si>
    <t>大塘清淤1口20亩，一进二出水口带闸</t>
  </si>
  <si>
    <t>产出指标：大塘清淤1口；效益指标:解决村里100多亩田地灌溉问题，促进粮食稳产、增产，当地群众劳务收入增加3万元左右；满意度指标：受益群众满意度98%。</t>
  </si>
  <si>
    <t>2026年固始县草庙集镇关田村道路除险加固工程项目</t>
  </si>
  <si>
    <t>关田村</t>
  </si>
  <si>
    <t>40米长7米高扶壁式挡土墙</t>
  </si>
  <si>
    <t>产出指标：40米长7米高扶壁式挡土墙；效益指标：解决居民出行问题，当地务工群众增加劳务收入6万元左右，加快当地农产品外运，增加群众收入；满意度指标：受益群众满意度98%。</t>
  </si>
  <si>
    <t>2026年固始县南大桥乡镇郑堂村村组道路建设项目</t>
  </si>
  <si>
    <t>郑堂村</t>
  </si>
  <si>
    <t>3.5米宽长434米道路，垫层厚度15cm</t>
  </si>
  <si>
    <t>产出指标：建设砼路434米；效益指标：解决380人出行问题，当地务工群众增加劳务收入3万元左右，加快当地农产品外运，增加群众收入。满意度指标：受益群众满意度98%。</t>
  </si>
  <si>
    <t>提升该村基础设施水平，解决郑堂村380人生产生活和安全出行，改善农户生产生活条件，从而带动该村农户增收，当地务工群众增加劳务收入2万元左右，项目建成后产权移交村集体所有。</t>
  </si>
  <si>
    <t>2026年固始县郭陆滩镇余岗村村组道路建设项目</t>
  </si>
  <si>
    <t>3.5米宽 450米道路，垫层厚度15cm</t>
  </si>
  <si>
    <t>产出指标：硬化道路长450米，宽度为3.5米，水泥路面厚度15厘米。效益指标：解决余岗村约1000人的出行需求。满意度指标：受益群众满意度100%</t>
  </si>
  <si>
    <t>提升该村基础设施水平，改善农户生产生活条件，解决村里1000人的交通及日常出行，从而带动该村农户增收；项目建成后产权移交村集体所有。建设期群众劳务增收2.3万元以上。</t>
  </si>
  <si>
    <t>2026年固始县郭陆滩镇桥口村下水道清淤项目</t>
  </si>
  <si>
    <t>下水道维修，清淤修复，换盖板2400米</t>
  </si>
  <si>
    <t>产出指标：下水道维修，清淤修复，换盖板2400米；效益指标：解决群众排污排涝问题，方便群众生产生活，当地群众劳务增收7.5万元；满意度指标：受益群众满意度100%。</t>
  </si>
  <si>
    <t>提升该村基础设施水平，保障桥口村群众生产生活安全问题，改善贫困户生产生活条件，从而带动该村贫困户增收，当地群众劳务增收5万元，项目建成后产权移交村集体所有。</t>
  </si>
  <si>
    <t>2026年固始县方集镇杨岗村村组道路建设项目</t>
  </si>
  <si>
    <t>杨岗村</t>
  </si>
  <si>
    <t>3.5米宽 550米道路，垫层厚度15cm</t>
  </si>
  <si>
    <t>产出指标：硬化村组道路550m，宽3.5m；效益指标：解决300多人出行问题，当地务工群众增加劳务收入4万元左右，加快当地农产品外运，增加群众收入；满意度指标：群众满意度98%</t>
  </si>
  <si>
    <t>提升该村基础设施水平，解决该村300多人生产生活和安全出行，改善农户生产生活条件，从而带动该村农户增收，当地务工群众增加劳务收入3万元左右，项目建成后产权移交村集体所有。</t>
  </si>
  <si>
    <t>2026年固始县方集镇田冲村基础设施建设项目</t>
  </si>
  <si>
    <t>田冲村</t>
  </si>
  <si>
    <t>排水渠疏浚清淤4000米；溢流坝维修1座（φ60函一座6米，护坡修复，配套闸门起闭机）；新建溢流坝1座（坝15m长）</t>
  </si>
  <si>
    <t>产出指标：排水渠疏浚清淤4000米，溢流坝维修1座，新建溢流坝1座；效益指标：解决群众农田灌溉和防汛排涝问题，促进粮食稳产、增产，当地群众劳务增收4.5万元左右；满意度指标：受益群众满意度98%。</t>
  </si>
  <si>
    <t>提升该村基础设施水平，改善农户生产生活条件，从而带动该村农户增收，当地群众劳务增收3万元左右，项目建设后产权移交村集体所有</t>
  </si>
  <si>
    <t>2026年固始县段集镇柳林村道路除险加固工程项目</t>
  </si>
  <si>
    <t>柳林村</t>
  </si>
  <si>
    <t>溢流坝1座，硬化渠道310米</t>
  </si>
  <si>
    <t>产出指标：溢流坝1座，硬化渠道 米；效益指标：通过项目实施 ，解决柳林村群众排涝问题，保障群众出行及交通安全问题，当地群众劳务增收3万元左右；满意度指标：受益群众满意度98%。</t>
  </si>
  <si>
    <t>提升柳林村基础设施水平，保障群众的出行，改善群众生产生活条件，从而带动该村群众增收，当地群众劳务增收3万元左右。</t>
  </si>
  <si>
    <t>2026年张广庙镇兴安村渠道清淤整治项目</t>
  </si>
  <si>
    <t>兴安村</t>
  </si>
  <si>
    <t>排水沟清淤1100米，涵80米</t>
  </si>
  <si>
    <t>产出指标：清淤排水沟1200米；效益指标：解决群众农田灌溉和防汛排涝问题，促进粮食稳产、增产，当地群众劳务增收3万元左右；满意度指标：受益群众满意度98%。</t>
  </si>
  <si>
    <t>提升该村基础设施水平，改善农户生产生活条件，从而带动该村农户增收，当地群众劳务增收2万元左右，项目建设后产权移交村集体所有。</t>
  </si>
  <si>
    <t>2026年固始县张广庙镇官桥村村组渠道水利建设项目</t>
  </si>
  <si>
    <t>官桥村</t>
  </si>
  <si>
    <t>U60渠670米，DN500过路函1座，U40渠200米，U80渠50米</t>
  </si>
  <si>
    <t>产出指标：U型渠衬砌920m；效益指标：解决群众农田灌溉问题，促进粮食稳产、增产，当地群众劳务增收3万元左右；满意度指标：受益群众满意度98%。</t>
  </si>
  <si>
    <t>2026年固始县武庙镇黄岭村村组道路建设项目</t>
  </si>
  <si>
    <t>武庙镇</t>
  </si>
  <si>
    <t>黄岭村</t>
  </si>
  <si>
    <t>道路防护浆砌石挡土墙55m*3m、65m*5m，12m长φ800mm过路涵1座（含砼路面拆除修复）。</t>
  </si>
  <si>
    <t>产出指标：道路防护浆砌石挡土墙；效益指标：解决3个村民组600余群众的道路出行问题，加快农产品外运，促进群众增收，当地群众劳务增收3万元左右；满意度指标：受益群众满意度98%</t>
  </si>
  <si>
    <t>提升黄岭村道路基础设施水平，保障该村3个村民组600余群众的道路出行需求，加快农产品外运，促进群众增收，当地群众劳务增收2万元左右，增强群众的获得感、幸福感。项目建成后产权移交村集体。</t>
  </si>
  <si>
    <t>2026年固始县武庙集镇李瓦房村道路建设项目</t>
  </si>
  <si>
    <t>李瓦房村</t>
  </si>
  <si>
    <t>产出指标：硬化道路450m；效益指标：解决群众出行问题，当地务工群众增加劳务收入3万元左右，加快当地农产品外运，增加群众收入；满意度指标：受益群众满意度98%。</t>
  </si>
  <si>
    <t>提升该村基础设施水平，解决该村群众生产生活和安全出行问题，改善农户生产生活条件，从而带动该村农户增收，当地务工群众增加劳务收入3万元左右，项目建成后产权移交村集体所有。</t>
  </si>
  <si>
    <t>2026年固始县泉河铺镇黄堰村道路建设项目</t>
  </si>
  <si>
    <t>黄堰村</t>
  </si>
  <si>
    <t>3.5米*800米道路，垫层厚度15cm</t>
  </si>
  <si>
    <t>产出指标：水泥硬化路800米；效益指标：解决群众出行问题，当地务工群众增加劳务收入6万元左右，加快当地农产品外运，增加群众收入；满意度指标：受益群众满意度98%。</t>
  </si>
  <si>
    <t>提升该村基础设施水平，解决该村群众生产生活和安全出行问题，改善农户生产生活条件，从而带动该村农户增收，当地务工群众增加劳务收入4万元左右，项目建成后产权移交村集体所有。</t>
  </si>
  <si>
    <t>2026年固始县泉河铺镇三官村排水沟清淤项目</t>
  </si>
  <si>
    <t>疏浚清淤24亩</t>
  </si>
  <si>
    <t>产出指标：排水沟疏浚清淤24亩；效益指标：解决5个村民组1200多人灌溉用水问题，改善灌溉面积近1300亩，促进粮食稳产增产，当地群众劳务增收3万元左右；满意度指标：受益群众满意度98%</t>
  </si>
  <si>
    <t>提升该村农业灌溉用水及农业生产基础设施水平，保障1200多人农业生产灌溉用水，改善农村人口生产生活条件，促进增收，当地群众劳务增收3万元左右；项目建成后产权移交村集体所有。</t>
  </si>
  <si>
    <t>2026年固始县蒋集镇余桥村道路建设项目</t>
  </si>
  <si>
    <t>3.5米宽 800米道路，垫层厚度15cm</t>
  </si>
  <si>
    <t>产出指标：硬化道路800m；效益指标：解决群众出行问题，当地务工群众增加劳务收入6万元左右，加快当地农产品外运，增加群众收入；满意度指标：受益群众满意度98%</t>
  </si>
  <si>
    <t>2026年固始县蒋集镇殷庙村道路建设项目</t>
  </si>
  <si>
    <t>殷庙村</t>
  </si>
  <si>
    <t>3.5米宽 600米道路，垫层厚度15cm</t>
  </si>
  <si>
    <t>产出指标：硬化道路500m；效益指标：解决群众出行问题，当地务工群众增加劳务收入4.5万元左右，加快当地农产品外运，增加群众收入；满意度指标：受益群众满意度98%。</t>
  </si>
  <si>
    <t>2026年固始县柳树店乡白滩村村组道路建设项目</t>
  </si>
  <si>
    <t>白滩村</t>
  </si>
  <si>
    <t>拖桥1座（宽4*6米*4米高）；3米宽便道砂石路320米。</t>
  </si>
  <si>
    <t>产出指标：拖桥1座（宽4*6米*4米高，）；3米宽便道砂石路320米；效益指标：解决群众出行问题，当地务工群众增加劳务收入5万元左右，加快当地农产品外运，增加群众收入；满意度指标：受益群众满意度98%。</t>
  </si>
  <si>
    <t>提升该村基础设施水平，解决该村群众生产生活和安全出行问题，改善农户生产生活条件，从而带动该村农户增收，当地务工群众增加劳务收入3.5万元左右，项目建成后产权移交村集体所有。</t>
  </si>
  <si>
    <t>2026固始县陈集镇华岗村小型农田水利建设项目</t>
  </si>
  <si>
    <t>华岗村</t>
  </si>
  <si>
    <t>机井2眼</t>
  </si>
  <si>
    <t>产出指标：新打机井2眼；效益指标：解决农田灌溉用水问题，促进粮食稳产增产，当地群众劳务增收3万元左右。满意度指标：受益群众满意度98%。</t>
  </si>
  <si>
    <t>提升该村灌溉用水情况，改善农业生产条件，从而带动农民增收，当地群众劳务增收2万元左右，项目建成后产权移交村集体所有。</t>
  </si>
  <si>
    <t>2026年固始县陈集镇夏庙村村组道路建设项目</t>
  </si>
  <si>
    <t>夏庙村</t>
  </si>
  <si>
    <t>建设3.5米宽，0.18米厚水泥路550m，垫层厚度15cm</t>
  </si>
  <si>
    <t>产出指标：建设水泥路550m；效益指标解决群众出行问题，当地务工群众增加劳务收入3万元左右，加快当地农产品外运，增加群众收入；满意度指标：受益群众满意度98%。</t>
  </si>
  <si>
    <t>2026年固始县陈集镇泉河村村组道路建设项目</t>
  </si>
  <si>
    <t>泉河村</t>
  </si>
  <si>
    <t>建设3.5米宽，0.18米厚水泥路400m，垫层厚度15cm</t>
  </si>
  <si>
    <t>产出指标：硬化道路400m；效益指标：解决群众出行问题，当地务工群众增加劳务收入3万元左右，加快当地农产品外运，增加群众收入；满意度指标：受益群众满意度98%。</t>
  </si>
  <si>
    <t>提升该村基础设施水平，解决该村群众生产生活和安全出行问题，改善农户生产生活条件，从而带动该村农户增收，当地务工群众增加劳务收入2万元左右，项目建成后产权移交村集体所有。</t>
  </si>
  <si>
    <t>2026年固始县柳树店乡平原村排水渠建设项目</t>
  </si>
  <si>
    <t>平原村</t>
  </si>
  <si>
    <t>新建DN600排水涵150m，其中，需破除路面并修复80米；渠道清淤450米。</t>
  </si>
  <si>
    <t>产出指标：排水涵450m；效益指标：解决群众排污排涝问题，方便群众生产生活，当地群众劳务增收4.5万元左右；满意度指标：受益群众满意度98%。</t>
  </si>
  <si>
    <t>提升村基础设施水平，改善脱贫户及非脱贫户的生产生活条件，从而带动该村群众增收，当地群众劳务增收4.5万元左右，项目建成后产权移交村集体所有。</t>
  </si>
  <si>
    <t>2026年洪埠乡新洪埠社区村组道路建设项目</t>
  </si>
  <si>
    <t>新洪埠社区</t>
  </si>
  <si>
    <t>路长350米，宽4米，厚18公分，垫层厚度15cm。</t>
  </si>
  <si>
    <t>产出目标：新修硬化路350m；效益指标：解决群众出行问题，当地务工群众增加劳务收入3万元左右，加快当地农产品外运，增加群众收入；满意度指标：受益群众满意度98%。</t>
  </si>
  <si>
    <t>2026年洪埠乡代店村村组道路建设项目</t>
  </si>
  <si>
    <t>代店村</t>
  </si>
  <si>
    <t>建设3.5米宽，0.18米厚水泥路500m，垫层厚度15cm</t>
  </si>
  <si>
    <t>产出目标：硬化道路500m；效益指标：解决农田灌溉用水问题，促进粮食稳产增产，当地群众劳务增收4万元左右。满意度指标：受益群众满意度98%。</t>
  </si>
  <si>
    <t>提升该村农业生产基础设施水平，保障农业生产灌溉用水，改善农村人口生产生活条件，促进增收，当地群众劳务增收2.5万元左右；项目建成后产权移交村集体所有。</t>
  </si>
  <si>
    <t>2026年固始县陈淋子镇土门岭村大口井建设项目</t>
  </si>
  <si>
    <t>大口井1口，相关设施配套，泵房井房</t>
  </si>
  <si>
    <t>产出指标：新建水井1口；效益指标：解决柳树、平地、路沿、高庄、下塘、莲花等6个村民组沿线群众饮水难问题，当地群众劳务增收3万元左右；满意度指标：受益群众满意度98%。</t>
  </si>
  <si>
    <t>提升该村基础设施水平，解决该村群众饮水安全问题，改善农户生产生活条件，从而带动该村农户增收，当地务工群众增加劳务收入2万元左右，惠及人口786人，其中重点帮扶口58人。</t>
  </si>
  <si>
    <t>2026年固始县沙河铺镇堰套村道路建设项目</t>
  </si>
  <si>
    <t>堰套村</t>
  </si>
  <si>
    <t>加宽老路路基1米，新修3.5米，530米路，5cm找平层；</t>
  </si>
  <si>
    <r>
      <rPr>
        <sz val="12"/>
        <color rgb="FFFF0000"/>
        <rFont val="宋体"/>
        <charset val="134"/>
        <scheme val="minor"/>
      </rPr>
      <t xml:space="preserve">   </t>
    </r>
    <r>
      <rPr>
        <sz val="12"/>
        <color theme="1"/>
        <rFont val="宋体"/>
        <charset val="134"/>
        <scheme val="minor"/>
      </rPr>
      <t>产出指标：道路530路；效益指标：解决群众农业出行问题；满意度指标：受益群众满意度98%</t>
    </r>
  </si>
  <si>
    <t xml:space="preserve">   提升该村基础设施水平，保障该村群众的出行安全，改善群众生产生活条件，从而带动该村群众增收；项目建设后产权移交村集体所有.建设期群众劳务增收3万元以上。</t>
  </si>
  <si>
    <t>2026年固始县杨集乡道超村村组道路建设项目</t>
  </si>
  <si>
    <t>道超村</t>
  </si>
  <si>
    <t>拆除老路面450米新修4米路600米(直接打路面）</t>
  </si>
  <si>
    <t>产出指标：新建道路长600米；效益指标：解决群众出行问题，当地务工群众增加劳务收入6万元左右，加快当地农产品外运，增加群众收入；满意度指标：受益群众满意度98%。</t>
  </si>
  <si>
    <t>2026年固始县徐集镇季楼村道路建设项目</t>
  </si>
  <si>
    <t>季楼村</t>
  </si>
  <si>
    <t>修路400米，3.5米,垫层厚度15cm</t>
  </si>
  <si>
    <t>产出指标：新建道路长400米；效益指标：解决群众出行问题，当地务工群众增加劳务收入3万元左右，加快当地农产品外运，增加群众收入；满意度指标：受益群众满意度98%。</t>
  </si>
  <si>
    <t>2026年固始县徐集镇白羊村道路建设项目</t>
  </si>
  <si>
    <t>白羊村</t>
  </si>
  <si>
    <t>3.5米路，500米,垫层厚度15cm</t>
  </si>
  <si>
    <t>产出指标：新建道路长500米；效益指标：解决群众出行问题，当地务工群众增加劳务收入4万元左右，加快当地农产品外运，增加群众收入；满意度指标：受益群众满意度98%。</t>
  </si>
  <si>
    <t>提升该村基础设施水平，解决该村群众生产生活和安全出行问题，改善农户生产生活条件，从而带动该村农户增收，当地务工群众增加劳务收入2.5万元左右，项目建成后产权移交村集体所有。</t>
  </si>
  <si>
    <t>2026年固始县徐集镇赵岗村道路建设项目</t>
  </si>
  <si>
    <t>赵岗村</t>
  </si>
  <si>
    <t>3.0米宽，长550米路,垫层厚度15cm</t>
  </si>
  <si>
    <t>产出指标：建设3m宽，550m长，15cm厚水泥路；效益指标：能够提升该村基础设施水平，改善农户生产生活条件，从而促进农户增收，当地务工群众增加劳务收入4万元左右，增强群众获得感。意度指标：受益群众满意度98%。</t>
  </si>
  <si>
    <t>提升该村基础设施水平，解决该村群众生产生活和安全出行问题，改善农户生产生活条件，从而带动该村农户增收，当地务工群众增加劳务收入2.8万元左右，项目建成后产权移交村集体所有。</t>
  </si>
  <si>
    <t>2026年固始县三河尖镇岗头村道路建设项目</t>
  </si>
  <si>
    <t>岗头村</t>
  </si>
  <si>
    <t>产出指标：建设3m宽，550m长，15cm厚水泥路；效益指标：能够提升该村基础设施水平，改善农户生产生活条件，从而促进农户增收，当地务工群众增加劳务收入3万元左右，增强群众获得感。意度指标：受益群众满意度98%。</t>
  </si>
  <si>
    <t>2026年固始县三河尖镇翁棚村道路建设项目</t>
  </si>
  <si>
    <t>翁棚村</t>
  </si>
  <si>
    <t>3.0米宽，长600米路,垫层厚度15cm</t>
  </si>
  <si>
    <t>产出指标：生产路长600米，宽3米。效益指标：能够提升该村基础设施水平，改善农户生产生活条件，从而促进农户增收，解决本村91户271人出行问题,当地务工群众增加劳务收入4万元左右，增强群众获得感：满意度指标：受益群众满意度98%。</t>
  </si>
  <si>
    <t>提升该村基础设施水平，解决该村群众生产生活和安全出行问题，改善农户生产生活条件，从而带动该村农户增收，当地务工群众增加劳务收入2.7万元左右，项目建成后产权移交村集体所有。</t>
  </si>
  <si>
    <t>2026年固始县往流镇余棚村小型农田水利建设项目</t>
  </si>
  <si>
    <t>余棚村</t>
  </si>
  <si>
    <t>新建机井2眼，深度150米；低压线路400米。</t>
  </si>
  <si>
    <t>2026年固始县往流镇童新村村组道路建设项目</t>
  </si>
  <si>
    <t>童新村</t>
  </si>
  <si>
    <t>道路加宽0.8m，长度1800m。</t>
  </si>
  <si>
    <t>产出指标：道路加宽1800m；效益指标：能够提升该村基础设施水平，改善农户生产生活条件，从而促进农户增收,当地务工群众增加劳务收入3万元左右，增强群众获得感；满意度指标：受益群众满意度98%。</t>
  </si>
  <si>
    <t>2026年固始县李店镇田庙村道路建设项目</t>
  </si>
  <si>
    <t>田庙村</t>
  </si>
  <si>
    <t>3.5米路，430米,垫层厚度15cm</t>
  </si>
  <si>
    <t>产出指标：建设3.5m宽，430m长，15cm厚水泥路；效益指标：能够提升该村基础设施水平，改善农户生产生活条件，从而促进农户增收，当地群众劳务增收3万元左右，增强群众获得感。意度指标：受益群众满意度98%。</t>
  </si>
  <si>
    <t>项目建成后能够提升该村基础设施水平，改善农户生产生活条件，从而促进农户增收，当地群众劳务增收2.2万元左右，增强群众获得感，项目建成后产权交付村集体所有.</t>
  </si>
  <si>
    <t>2026年固始县李店镇糖坊村道路建设项目</t>
  </si>
  <si>
    <t>糖坊村</t>
  </si>
  <si>
    <t>3.5米路，560米,垫层厚度15cm</t>
  </si>
  <si>
    <t>产出指标：建设3.5m宽，500m长，15cm厚水泥路；效益指标：能够提升该村基础设施水平，改善农户生产生活条件，从而促进农户增收，当地群众劳务增收4万元左右，增强群众获得感。意度指标：受益群众满意度98%。</t>
  </si>
  <si>
    <t>项目建成后能够提升该村基础设施水平，改善农户生产生活条件，从而促进农户增收，当地群众劳务增收2.8万元左右，增强群众获得感，项目建成后产权交付村集体所有.</t>
  </si>
  <si>
    <t>2026年固始县观堂乡陈棚村大塘清淤项目</t>
  </si>
  <si>
    <t>陈棚村</t>
  </si>
  <si>
    <t>大塘清淤整修20亩</t>
  </si>
  <si>
    <t>产出指标：大塘清淤20亩；效益指标:解决村里100多亩田地灌溉问题，促进粮食稳产、增产，当地群众劳务收入增加3万元左右；满意度指标：受益群众满意度98%。</t>
  </si>
  <si>
    <t>2026年固始县观堂乡王堂村道路建设项目</t>
  </si>
  <si>
    <t>王堂村</t>
  </si>
  <si>
    <t xml:space="preserve"> 3.5米路，400米,垫层厚度15cm</t>
  </si>
  <si>
    <t>产出指标：建设3.5m宽、400m长水泥路；效益指标：能够提升该村基础设施水平，改善农户生产生活条件，从而促进农户增收，当地群众劳务增收3万元左右，增强群众获得感；意度指标：受益群众满意度98%。</t>
  </si>
  <si>
    <t>项目建成后能够提升该村基础设施水平，改善农户生产生活条件，从而促进农户增收，当地群众劳务增收2万元左右，增强群众获得感，项目建成后产权交付村集体所有.</t>
  </si>
  <si>
    <t>2026年固始县分水亭镇陈大庙村渠道清淤整修项目</t>
  </si>
  <si>
    <t>陈大庙村</t>
  </si>
  <si>
    <t>渠道清淤2000米，开口8-10米，深2米</t>
  </si>
  <si>
    <t>产出指标：渠道疏浚清淤2000m；效益指标：解决农田灌溉用水和排涝问题，促进粮食稳产增产，当地群众劳务增收3万元左右；满意度指标：受益群众满意度98%</t>
  </si>
  <si>
    <t>提升该村农业灌溉用水及农业生产基础设施水平，保障农业生产灌溉用水，改善农村人口生产生活条件，促进增收，当地群众劳务增收2万元左右；项目建成后产权移交村集体所有。</t>
  </si>
  <si>
    <t>2026年固始县丰港乡姚圩村道路建设项目</t>
  </si>
  <si>
    <t>姚圩村</t>
  </si>
  <si>
    <t>3米路，700米，垫层厚度15cm</t>
  </si>
  <si>
    <t>产出指标：道路700m；效益指标：能够提升该村基础设施水平，加快农产品外运，从而促进农户增收，当地群众劳务增收4.5万元左右，增强群众获得感。满意度指标：受益群众满意度98%。</t>
  </si>
  <si>
    <t>项目建成后能够提升该村基础设施水平，改善农户生产生活条件，从而促进农户增收，当地群众劳务增收3万元左右，增强群众获得感，项目建成后产权交付村集体所有.</t>
  </si>
  <si>
    <t>2026年固始县黎集镇茶棚村水库整修清淤项目</t>
  </si>
  <si>
    <t>茶棚村</t>
  </si>
  <si>
    <t>谢庄水库40亩清淤，
道路加宽两边各0.5米 1150米长</t>
  </si>
  <si>
    <t>产出指标：道路两边加宽各自0.5米，长度1150米，谢庄水库清淤；效益指标：解决农田灌溉用水问题，促进粮食稳产增产，方便群众出行，加快农产品外运，促进农户增收，当地群众劳务增收7.5万元左右；满意度指标：受益群众满意度98%。</t>
  </si>
  <si>
    <t>提升该村基础设施水平，保障该村群众的出行安全，满足农田灌溉要求，改善农户生产生活条件，从而带动该村农户增收，当地群众劳务增收5万元左右，项目建成后产权移交村集体所有。</t>
  </si>
  <si>
    <t>2026年固始县黎集镇水连洞村道路加宽项目</t>
  </si>
  <si>
    <t>水连洞村</t>
  </si>
  <si>
    <t>道路加宽两边各0.5米 1000米长</t>
  </si>
  <si>
    <t>产出指标：道路加宽1000m；效益指标：能够提升该村基础设施水平，加快农产品外运，从而促进农户增收，当地群众劳务增收3万元左右，增强群众获得感；满意度指标：受益群众满意度98%。</t>
  </si>
  <si>
    <t>项目建成后能够提升该村基础设施水平，改善农户生产生活条件，从而促进农户增收，当地群众劳务增收2万元左右，增强群众获得感，项目建成后产权交付村集体所有。</t>
  </si>
  <si>
    <t>2026年固始县祖师庙镇大冲村道路建设项目</t>
  </si>
  <si>
    <t>大冲村</t>
  </si>
  <si>
    <t>3.5米道路400米，15cm垫层</t>
  </si>
  <si>
    <t>产出指标：硬化道路400m；效益指标：能够提升该村基础设施水平，加快农产品外运，从而促进农户增收，当地群众劳务增收3万元左右，增强群众获得感；满意度指标：受益群众满意度98%。</t>
  </si>
  <si>
    <t>2026年固始县祖师庙镇仓房村小型农田水利建设项目</t>
  </si>
  <si>
    <t>仓房村</t>
  </si>
  <si>
    <t>新建3*3泵房，提灌站1座及配套设备PE管60米，潜水泵1台</t>
  </si>
  <si>
    <t>产出指标：新建提灌站1座；效益指标：解决农田灌溉用水和排涝问题，促进粮食稳产增产，当地群众劳务增收3万元左右。满意度指标：受益群众满意度98%。</t>
  </si>
  <si>
    <t>2026年胡族铺镇迎河集村排水沟清淤工程项目</t>
  </si>
  <si>
    <t>迎河村</t>
  </si>
  <si>
    <t>清淤开口1.5米，深1.5米，长1500米清淤开口5米，下口2米，深3米，长2700米；3.5米路，510米，垫层厚度15cm</t>
  </si>
  <si>
    <t>产出指标：渠道清淤整治4200m，硬化道路510m；效益指标：可解决迎河村和三台村二村农田灌溉用水和防汛排涝问题，促进粮食稳产增产，方便群众出行，加快农产品外运，促进农户增收，当地群众劳务增收7.5万元左右。满意度指标：受益群众满意度98%。</t>
  </si>
  <si>
    <t>2026年固始县胡族铺镇杨店村道路建设项目</t>
  </si>
  <si>
    <t>杨店村</t>
  </si>
  <si>
    <t>3.5米路，470米</t>
  </si>
  <si>
    <t>产出指标：新建村级生产路长470m；效益指标：能够提升该村基础设施水平，加快农产品外运，从而促进农户增收，当地群众劳务增收3万元左右，增强群众获得感；满意度指标：受益群众满意98%。</t>
  </si>
  <si>
    <t>项目建成后能够提升该村基础设施水平，改善农户生产生活条件，从而促进农户增收，当地群众劳务增收2.4万元左右，增强群众获得感，项目建成后产权交付村集体所有。</t>
  </si>
  <si>
    <t>改造</t>
  </si>
  <si>
    <t>2026年固始县赵岗乡南天门村基础设施建设项目</t>
  </si>
  <si>
    <t>天门村</t>
  </si>
  <si>
    <t>新修3m宽砼路420米、改造公厕1座，大塘清淤1口。</t>
  </si>
  <si>
    <t>产出指标：新修3m宽砼路420米；清淤整治大塘1口；改造提升老式公厕1座；效益指标；可解决该村农田灌溉用水和防汛排涝问题，促进粮食稳产增产，方便群众出行，加快农产品外运，促进农户增收，当地群众劳务增收7.5万元左右；满意度指标：受益群众满意度98%</t>
  </si>
  <si>
    <t>提升南天门村基础设施水平，保障群众出行和农田灌溉用水，改善群众生产生活条件，改善村庄环境，从而带动该村农户增收，当地群众劳务增收5万元左右，增强群众的获得感，幸福感，项目建成后归村集体所有。</t>
  </si>
  <si>
    <t>2026年固始县张老埠乡迎河村生产桥建设项目</t>
  </si>
  <si>
    <t>跨度7米*4.2米宽*3米桥路面0.18厚4米宽40米</t>
  </si>
  <si>
    <t>产出指标：新建生产桥1座；效益指标：能够提升该村基础设施水平，加快农产品外运，从而促进农户增收，当地群众劳务增收3万元左右，增强群众获得感；满意度指标：受益群众满意度98%；</t>
  </si>
  <si>
    <t>2026年固始县分水亭镇吴集村小型农田水利建设项目</t>
  </si>
  <si>
    <t>吴集村</t>
  </si>
  <si>
    <t>排水沟清淤1300米</t>
  </si>
  <si>
    <t>产出指标：排水沟清淤整治1300m；效益指标：可解决该村农田灌溉用水和防汛排涝问题，促进粮食稳产增产，方便群众出行，加快农产品外运，促进农户增收，当地群众劳务增收3万元左右。满意度指标：受益群众满意度98%。</t>
  </si>
  <si>
    <t>提升该村基础设施水平，保障农田灌溉要求，改善农户生产生活条件，从而带动该村农户增收，当地群众劳务增收2万元左右，项目建成后产权移交村集体所有。</t>
  </si>
  <si>
    <t>2026年固始县赵岗乡窑北村村组道路建设项目</t>
  </si>
  <si>
    <t>窑北村</t>
  </si>
  <si>
    <t>新修3m宽砼路530米</t>
  </si>
  <si>
    <t>产出指标：新修3m宽砼路530米。效益指标：能够提升该村基础设施水平，加快农产品外运，从而促进农户增收，当地群众劳务增收3万元左右，增强群众获得感；满意度指标：受益群众满意度98%。</t>
  </si>
  <si>
    <t>提升窑北村基础设施水平，保障该村村民的出行安全，改善农户生产生活条件，从而带动该村农户增收，当地群众劳务增收2.3万元左右，项目建成后产权移交村集体所有。</t>
  </si>
  <si>
    <t>2026年固始县胡族铺镇王湖村道路建设项目</t>
  </si>
  <si>
    <t>王湖村</t>
  </si>
  <si>
    <t>3.0米，600米路</t>
  </si>
  <si>
    <t>产出指标：新修3m宽砼路600米。效益指标：能够提升该村基础设施水平，加快农产品外运，从而促进农户增收，当地群众劳务增收4万元左右，增强群众获得感；满意度指标：受益群众满意度98%。</t>
  </si>
  <si>
    <t>提升窑北村基础设施水平，保障该村村民的出行安全，改善农户生产生活条件，从而带动该村农户增收，当地群众劳务增收2.7万元左右，项目建成后产权移交村集体所有。</t>
  </si>
  <si>
    <t>四</t>
  </si>
  <si>
    <t>产业发展项目</t>
  </si>
  <si>
    <t>重点帮扶群体跨省一次性交通补贴和监测对象发展生产补贴项目</t>
  </si>
  <si>
    <t>生产项目</t>
  </si>
  <si>
    <t>2026年固始县重点帮扶群体跨省一次性交通补贴和监测对象发展生产补贴项目</t>
  </si>
  <si>
    <t>各乡镇（办）</t>
  </si>
  <si>
    <t>在过渡期内，对全县有劳动能力且跨省务工连续三个月或累计务工六个月以上的重点帮扶群体给予一次性务工交通补贴；重点帮扶群体主动发展生产，实现当年家庭 生产经营性收入达到3000元以上的，奖补标准为300元/户/年；家庭生产年经营性收入达到6000元以上的，奖补标准为 600元/户/年；家庭生产年经营性收入达到1万元以上的，奖补标准为900元/户/年。</t>
  </si>
  <si>
    <t>固始县农业局</t>
  </si>
  <si>
    <t>产出指标：在过渡期内，对全县有劳动能力且跨省务工连续三个月或累计务工六个月以上的重点帮扶群体给予一次性务工交通补贴。效益指标：通过项目的实施，积极发挥产业和就业促进重点帮扶群体增收支撑作用，提高全县重点帮扶群体外出务工、就业积极性，激发内生发展动力，增加收入。满意度指标：受益户满意度98%。</t>
  </si>
  <si>
    <t>积极发挥产业和就业促进重点帮扶群体增收支撑作用，提高全县重点帮扶群体外出务工、就业积极性，激发内生发展动力，增加收入。</t>
  </si>
  <si>
    <t>扶贫车间奖补项目</t>
  </si>
  <si>
    <t>2026年固始县扶贫车间奖补项目</t>
  </si>
  <si>
    <t>根据&lt;&lt;固始县扶贫车间奖补办法&gt;&gt;对全县符合扶贫车间认定条件的就业扶贫车间，按照带贫情况进行奖补，重点帮扶群体在该车间务工年收入在1万元以上2万元以下的，车间可享受奖补1000元/人；年收入在2万元以上的，车间可享受奖补2000元/人。每人封顶2000元，补贴人数以车间实际带贫就业人数为准。</t>
  </si>
  <si>
    <t>产出指标：按照带贫情况进行奖补，重点帮扶群体在该车间务工年收入在1万元以上2万元以下的，车间可享受奖补1000元/人；年收入在2万元以上的，车间可享受奖补2000元/人，每人封顶2000元；效益指标：加快企业（扶贫车间）发展，促进重点帮扶群体就业增收；满意度指标：受益户满意度98%</t>
  </si>
  <si>
    <t>根据&lt;&lt;固始县扶贫车间奖补办法&gt;&gt;对吸纳重点帮扶群体劳动力就业，年人均收入1万元以上的扶贫车间进行奖补，通过激励的方式鼓励企业（扶贫车间）因人设岗，就近吸纳当地重点帮扶群体就业，促进当地群众增收，巩固拓展脱贫攻坚成果。</t>
  </si>
  <si>
    <t>小额信贷贴息项目</t>
  </si>
  <si>
    <t>金融保险配套项目</t>
  </si>
  <si>
    <t>2026年固始县常态化帮扶小额信贷贴息项目</t>
  </si>
  <si>
    <t>对使用小额信贷的重点帮扶群体按标准进行贴息</t>
  </si>
  <si>
    <t>县金融服务中心、扶贫开发中心</t>
  </si>
  <si>
    <t>产出指标：根据相关文件要求，对使用扶贫小额信贷的农户按标准足额贴息；效益指标：促进重点帮扶群体发展生产，帮扶重点帮扶群体增收；满意度指标：受益对象满意度98%。</t>
  </si>
  <si>
    <t>通过常态化帮扶小额信贷贴息，促进重点帮扶群体增收。</t>
  </si>
  <si>
    <t>村集体经济发展项目</t>
  </si>
  <si>
    <t>产业服务支撑项目</t>
  </si>
  <si>
    <t>2026年固始县番城街道陈围社区智能化大棚建设项目</t>
  </si>
  <si>
    <t>陈圩社区</t>
  </si>
  <si>
    <t>保鲜库房1座，产品挑选包装车间1座。</t>
  </si>
  <si>
    <t>组织部、农业农村局、财政局、番城办事处</t>
  </si>
  <si>
    <t>产出指标：保鲜库房1座，产品挑选包装车间；效益指标：解决20至50余名群众就业，提升蔬菜种植水平与服务能力，带动农户户均增收入2000元以上，村集体经济增收2万元；满意度指标：受益群众满意度98%。</t>
  </si>
  <si>
    <t>通过智能化种植大棚种植蔬菜，经济作物。预计每年为村集体新增经营性收入2万元以上（除集体经济机制分配），进一步壮大村集体经济实力。解决20至50余名群众就业，提升蔬菜种植水平与服务能力，带动农户户均增收入2000元以上。助力乡村产业振兴。</t>
  </si>
  <si>
    <t>2026年固始县番城街道办事处仰庙社区智能化烘干仓储一体化项目</t>
  </si>
  <si>
    <t>厂房面积625㎡。</t>
  </si>
  <si>
    <t>产出指标：厂房面积625㎡；效益指标：及时烘干粮食，保障落实安全，带动就业20人；村集体经济增收2万元；满意度指标：受益群众满意度98%。</t>
  </si>
  <si>
    <t>年增加村集体经济2万元，带动就业20人。</t>
  </si>
  <si>
    <t>加工流通项目</t>
  </si>
  <si>
    <t>2026年固始县番城街道东庙社区仓储厂区建设项目</t>
  </si>
  <si>
    <t>东庙社区</t>
  </si>
  <si>
    <t>产出指标：厂房面积625㎡；效益指标：带动就业10人；村集体经济增收2万元；满意度指标：受益群众满意度98%。</t>
  </si>
  <si>
    <t>年增加村集体经济2万元，带动就业10人。</t>
  </si>
  <si>
    <t>2026年固始县番城街道瓦房社区仓储厂房项目</t>
  </si>
  <si>
    <t>瓦坊社区</t>
  </si>
  <si>
    <t>产出指标：厂房面积625㎡；效益指标：新增就业5人；村集体经济增收2万元；满意度指标：受益群众满意度98%。</t>
  </si>
  <si>
    <t>年增加村集体经济2万元，新增就业5人。</t>
  </si>
  <si>
    <t>2026年固始县沙河铺镇梓树村购买农机项目</t>
  </si>
  <si>
    <t>购买收割机2台、旋耕机1台</t>
  </si>
  <si>
    <t>组织部、农业农村局、财政局、沙河铺镇</t>
  </si>
  <si>
    <t>产出指标：购买收割机2台、旋耕机1台；效益指标：解决5人以上就业，村集体经济预每年可收入2万元以上。满意度指标：群众满意度达98%。</t>
  </si>
  <si>
    <t>该项目建成运营后，产权归社区所有，以租赁形式与企业达成协议，后期设备保养维修都由企业负责。预计每年可为社区带来2万元以上收益，同时解决5人以上就业岗位，人均年收入可达2万元。</t>
  </si>
  <si>
    <t>2026年固始县沙河铺镇湖沿村蔬菜大棚建设项目</t>
  </si>
  <si>
    <t>湖沿村</t>
  </si>
  <si>
    <t>建设大棚8栋，配套相关设施。</t>
  </si>
  <si>
    <t>产出指标：建设育苗大棚8栋面，配套相关设施；效益指标：：年产蔬菜1000吨以上，年增加集体经济2万元，带动就业20人；满意度指标：群众满意度达98%。</t>
  </si>
  <si>
    <t>带动就业20人，村集体经济年增收2万元。</t>
  </si>
  <si>
    <t>2026年固始县沙河铺镇张店村仓储厂房项目</t>
  </si>
  <si>
    <t>张店村</t>
  </si>
  <si>
    <t>建设厂房625平方米</t>
  </si>
  <si>
    <t>产出指标：建设厂房625平方米；效益指标：带按照6元/㎡/月计算，年租金4.5万元，年增加集体经济2万元，带动就业20人；满意度指标：群众满意度达99%。</t>
  </si>
  <si>
    <t>拟增加村集体经济收入不低于2万元/年，提供就业岗位5个。</t>
  </si>
  <si>
    <t>2026年固始县沙河铺镇红石村仓储厂房项目</t>
  </si>
  <si>
    <t>红石村</t>
  </si>
  <si>
    <t>2026年固始县沙河铺镇姚营村粮食仓储厂区建设项目</t>
  </si>
  <si>
    <t>姚营村</t>
  </si>
  <si>
    <t>钢结构厂房面积 500㎡</t>
  </si>
  <si>
    <t>产出指标：钢结构厂房面积 500㎡；效益指标：年存储烘干粮食3000吨左右；满意度指标：受益群众满意度达98%。</t>
  </si>
  <si>
    <t>年增加社区集体经济2万元，带动辖区农户300户，新增就业岗位4个。</t>
  </si>
  <si>
    <t>2026年固始县沙河铺镇黄土沟村农作物播种收割烘干仓储一体化项目</t>
  </si>
  <si>
    <t>黄土沟村</t>
  </si>
  <si>
    <t>成品仓库500㎡，烘干房400㎡。</t>
  </si>
  <si>
    <t>产出指标：仓库500㎡，烘干房400㎡；效益指标：年烘干粮食2400吨，解决5人就业，村集体经济预每年可收入2万元以上。满意度指标：群众满意度达98%。</t>
  </si>
  <si>
    <t>年增加社区集体经济2万元，带动辖区农户400户，新增就业岗位4个。</t>
  </si>
  <si>
    <t>2026年固始县沙河铺镇阎营村蛋鸡养殖厂房项目</t>
  </si>
  <si>
    <t>阎营村</t>
  </si>
  <si>
    <t>新建标准化蛋鸡养殖鸡舍，总建筑面积约1000㎡；购置安装蛋鸡养殖喂料系统、清粪系统、环控设备（风机、湿帘、供暖机组）等机器设备12台/套。</t>
  </si>
  <si>
    <t>产出指标：新建标准化蛋鸡养殖鸡舍1000㎡，购置机器设备12台/套；效益指标：该项目实施后预计每年可增加集体经济2万元，提供就业岗位12个，每个岗位年可增加收入1-2万元。满意度指标：受益群众满意度达98%。</t>
  </si>
  <si>
    <t>该项目建成运营后，预计每年增加村集体经济2万元，可带动周边群众用工12人。</t>
  </si>
  <si>
    <t>2026年固始县沙河铺镇沙河铺社区仓储厂房项目</t>
  </si>
  <si>
    <t>沙河铺社区</t>
  </si>
  <si>
    <t>2026年固始县柳树店乡八里村冷藏保鲜库建设项目</t>
  </si>
  <si>
    <t>八里村</t>
  </si>
  <si>
    <t>8m*13m冷冻库1座，8m*13m保鲜库1座；及配套设施。</t>
  </si>
  <si>
    <t>组织部、农业农村局、财政局、柳树店乡</t>
  </si>
  <si>
    <t>产出指标：冷冻库1座，保鲜库1座；效益指标：带动农户20余户，户均年增收1000元以上，年增加集体经济2万元，增加就业岗位3人；满意度指标：群众满意度达99%。</t>
  </si>
  <si>
    <t>拟增加村集体经济收入不低于2万元/年，带动农户20户，提供就业岗位3个。</t>
  </si>
  <si>
    <t>2026年固始县赵岗乡大围村农事服务站建设项目</t>
  </si>
  <si>
    <t>大围村</t>
  </si>
  <si>
    <t>新建700㎡厂房及设施配套。</t>
  </si>
  <si>
    <t>组织部、农业农村局、财政局、赵岗乡</t>
  </si>
  <si>
    <t>产出指标：新建700㎡厂房；效益指标：年烘干大围村及周边村小麦、稻谷3300吨，村集体经济年增收2万元，带动就业30人；满意度指标：受益对象满意度98%。</t>
  </si>
  <si>
    <t>增加村集体经济2万元，带动就业30人。</t>
  </si>
  <si>
    <t>2026年固始县观堂乡巴族村农事服务站建设项目</t>
  </si>
  <si>
    <t>巴族村</t>
  </si>
  <si>
    <t>烘干机1台，新建350㎡仓储库，晒场200㎡。</t>
  </si>
  <si>
    <t>组织部、农业农村局、财政局、观堂乡</t>
  </si>
  <si>
    <t>产出指标：烘干机2台，新建350㎡仓储库，晒场200㎡；效益指标：烘干稻谷1200吨，年增加集体经济2万元，提供就业岗位3人，；满意度指标：群众满意度达98%。</t>
  </si>
  <si>
    <t>年增加村集体经济收入2万元，提供就业岗位3人。</t>
  </si>
  <si>
    <t>2026年固始县洪埠乡桃花村加宝农机专业合作社智能育秧大棚项目</t>
  </si>
  <si>
    <t>桃花村</t>
  </si>
  <si>
    <t>新建智能育秧大棚1920㎡，配套附属设施。</t>
  </si>
  <si>
    <t>组织部、农业农村局、财政局、洪埠乡</t>
  </si>
  <si>
    <t>产出指标：新建智能育秧大棚1920㎡，配套附属设施；经济效益指标：年增加村集体经济2万元，带动就业32人；满意度指标：群众满意度达98%。</t>
  </si>
  <si>
    <t>年增加村集体经济收入2万元，带动就业32人。</t>
  </si>
  <si>
    <t>2026年固始县黎集镇卧龙村仓储烘干项目</t>
  </si>
  <si>
    <t>卧龙村</t>
  </si>
  <si>
    <t>钢结构厂房面积480㎡，配套相关设施。</t>
  </si>
  <si>
    <t>组织部、农业农村局、财政局、黎集镇</t>
  </si>
  <si>
    <t>产出指标：燃烧炉2套，晒场2000㎡，配套排水系统；效益指标：年烘干粮食5400吨左右，带动农户23户，村集体经济年收入2万元；满意度指标：群众满意度达98%。</t>
  </si>
  <si>
    <t>年增加村集体经济收入2万元，带动就业15人。</t>
  </si>
  <si>
    <t>2026年固始县丰港乡左圩社区粮食烘干建设项目</t>
  </si>
  <si>
    <t>左圩村</t>
  </si>
  <si>
    <t>1200平方米轻钢结构粮食储藏仓库及配套建设消防、给排水、电气照明、环保等设施</t>
  </si>
  <si>
    <t>组织部、农业农村局、财政局、丰港乡</t>
  </si>
  <si>
    <t>产出指标：大棚面积6亩，约4000㎡，采购苗木16000株；效益指标：每年可增加集体经济2万元，带动就业岗位12人；满意度指标：受益群众满意度达98%。</t>
  </si>
  <si>
    <t>年增加社区集体经济2万元，带动农户就业岗位12个。</t>
  </si>
  <si>
    <t>2026年固始县农业社会化服务项目</t>
  </si>
  <si>
    <t>2026年马堽集镇农事服务站建设项目</t>
  </si>
  <si>
    <t>育秧生产车间520m²，大米生产车间520m²，农资仓库600m²，道路硬化740m²，晒场4800m²（含拆除重建2000m²），下水道400m，围墙220m，育秧流水线1套。</t>
  </si>
  <si>
    <t>农业农村局</t>
  </si>
  <si>
    <t>产出指标：育秧生产车间480㎡，大米生产车间480㎡，农资仓库600㎡，晒场8800㎡，围墙220m，育秧流水线1套；效益指标：效益指标：采用智能化育秧模式育秧时间从传统的25天缩短到15天，进行大米加工，延伸产业链； 满意度指标：受益群众满意度98%</t>
  </si>
  <si>
    <t>项目建成后，农业生产实现科学机械化生产，带动农户增收。建设期群众劳务增收29万元以上。</t>
  </si>
  <si>
    <t>2026年胡族铺镇农事服务中心建设项目</t>
  </si>
  <si>
    <t>小河桥村</t>
  </si>
  <si>
    <t>卸粮设备、输送设备、清理设备、烘干设备、干谷湿谷暂存仓及配套电器控制设备。</t>
  </si>
  <si>
    <t>产出指标：卸粮设备、输送设备、清理设备、烘干设备、干谷湿谷暂存仓及配套电器控制设备 ；效益指标：通过项目实施实现粮食快速处理烘干，确保粮食收获安全；满意度指标：受益群众满意度98%。</t>
  </si>
  <si>
    <t>项目建成后，农业生产实现科学机械化生产，粮食收货后可立即烘干处理，确保粮食安全、农业增效、农民增收。建设期群众劳务增收40万元以上。</t>
  </si>
  <si>
    <t>2026年固始县黎集镇卧龙村农事服务站建设项目</t>
  </si>
  <si>
    <t>粮仓1栋建筑面积1296平方米。</t>
  </si>
  <si>
    <t>产出指标:粮仓1栋，建筑面积1296平方米；效益指标:年烘干粮食5400吨左右，带动农户23户，村集体经济年收入2万元；满意度指标:受益群众满意度98%。</t>
  </si>
  <si>
    <t>年增加村集体经济收入2万元，带动就业15人。建设期群众劳务增收20万元以上。</t>
  </si>
  <si>
    <t>（六）</t>
  </si>
  <si>
    <t>省市派第一书记产业发展项目</t>
  </si>
  <si>
    <t>2026年番城办事处学堂社区烘干仓储项目</t>
  </si>
  <si>
    <t>学堂社区</t>
  </si>
  <si>
    <t>新建4000平米烘干及粮食仓储用房。</t>
  </si>
  <si>
    <t>产出指标：新建4000平米烘干及粮食仓储用房；效益指标：解决周边社区种粮大户粮食烘干问题，带动农户增收，村集体经济年收入14万元； 满意度指标：受益群众满意度98%。</t>
  </si>
  <si>
    <t>解决周边社区种粮大户粮食烘干问题，带动农户增收，村集体经济年收入14万元。</t>
  </si>
  <si>
    <t>2026年固始县张老埠乡陀佛村野菊花种植项目</t>
  </si>
  <si>
    <t>陀佛村</t>
  </si>
  <si>
    <t>流转土地进行平整，扩大野菊花种植面积，配套相应基础设施，购买生产物资，组织人工培育种植野菊花，配套浇灌设施。</t>
  </si>
  <si>
    <t>产出指标：流转土地进行平整，扩大野菊花种植面积，配套相应基础设施，购买生产物资，组织人工培育种植野菊花；效益指标：通过种植野菊花产生效益带动村集体经济发展；满意度指标：受益群众满意度98%；</t>
  </si>
  <si>
    <t>提升村产业发展水平，带动村内集体经济发展，打造特色产业，带动农户增收，增强群众的获得感，幸福感，项目建成后归村集体所有。</t>
  </si>
  <si>
    <t>2026年固始县张老埠乡东楼村野菊花种植项目</t>
  </si>
  <si>
    <t>东楼村</t>
  </si>
  <si>
    <t>流转土地进行平整，扩大野菊花种植面积，配套相应基础设施，购买生产所需物资，组织人工培育种植野菊花，配套浇灌设施。</t>
  </si>
  <si>
    <t>为2026年固始县赵岗乡大围村农产品仓储房建设项目</t>
  </si>
  <si>
    <t>新建500㎡仓储房1座，配套附属设施。</t>
  </si>
  <si>
    <t>产出指标：新建500㎡仓储房一座，配套附属设施；效益指标：村集体经济年收入1.2万元，促进就业；满意度指标：受益群众满意度98%；</t>
  </si>
  <si>
    <t>提升村产业发展水平，村集体经济发展年收入1.2万元，带动农户增收，项目建成后归村集体所有。</t>
  </si>
  <si>
    <t>2026年固始县段集镇药用野菊花加工厂建设项目</t>
  </si>
  <si>
    <t>乐道冲村</t>
  </si>
  <si>
    <t>加工厂房830㎡及配套设施，400米三相电及配电箱。</t>
  </si>
  <si>
    <t>产出指标：加工厂房830㎡及配套设施，400米三相电及配电箱；效益指标：通过加工药用野菊花提高其附加值，带动村集体经济发展；满意度指标：受益群众满意度98%。</t>
  </si>
  <si>
    <t>2026年固始县方集镇田冲村食用菌种植设施配套项目</t>
  </si>
  <si>
    <t>新建冷库1座及设备配套</t>
  </si>
  <si>
    <t>产出指标：新建冷库1座及设备配套；效益指标：项目建成后，每亩收入1500元左右，村集体每年增收1万元以上；满意度指标：受益群众满意度98%。</t>
  </si>
  <si>
    <t>项目建成后，可带动30余个就业增收，人均增收3000元以上，年增加村集体收入1万元以上，主要用于公益岗位设置和公益设施维护等，促进当地经济发展。产权归村集体所有。</t>
  </si>
  <si>
    <t>2026年固始县陈淋子镇红花村茶树花生产加工项目</t>
  </si>
  <si>
    <t>红花村</t>
  </si>
  <si>
    <t>茶树花生产配套设备1套</t>
  </si>
  <si>
    <t>产出指标：茶树花生产配套设备1套；效益指标：年生产茶树花茶2000斤，茶树花精油15吨，村集体经济收益预计每年可增加2万元左右，带动就业58人；满意度指标：受益群众满意度98%。</t>
  </si>
  <si>
    <t>村集体增加经济收入2万元，带动就业58人，项目建成后产权移交村集体所有。</t>
  </si>
  <si>
    <t>（七）</t>
  </si>
  <si>
    <t>产业发展设施配套项目</t>
  </si>
  <si>
    <t>2026年方集镇桐油产业园基础配套工程项目</t>
  </si>
  <si>
    <t>上岗社区</t>
  </si>
  <si>
    <t>硬化道路1条，长275m，宽9m；新建雨污分流管涵2条，直径0.8m，长250m；新修主排洪渠1条，直径1.8m，长65m；新建集污池5座；场地硬化4600㎡；置换腐质部分：清运腐质土8167m3，回填砾石渣土13540m3；配套变压器及电力设施。</t>
  </si>
  <si>
    <t>产出指标：硬化渠道275m，排污管道250m，排水渠65m，集污池5座，场地硬化4600㎡；效益指标：提升方集桐油产业园整体环境，完善配套基础设施，助力产业发展；满意度指标：受益群众满意度98%。</t>
  </si>
  <si>
    <t>产业园可吸纳本周300余户群众就业，从而促进农户增收。建设期群众劳务增收22万元以上。</t>
  </si>
  <si>
    <t>2026年固始县陈淋子镇土门岭村产业设施配套项目</t>
  </si>
  <si>
    <t>新建浆砌石挡土墙长1000米。</t>
  </si>
  <si>
    <t>产出指标：新建浆砌石挡土墙长1000米；效益指标：提升土门岭村防汛减灾水平，减少水土流失，确保农田和群众出行安全，促进当地休闲观光农业发展；满意度指标：受益群众满意度98%。</t>
  </si>
  <si>
    <t>提升土门岭村基础设施防汛减灾水平，保障农田和群众出行安全，发展休闲观光农业，从而带动该村群众增收。建设期群众劳务增收32万元以上。</t>
  </si>
  <si>
    <t>2026草庙集镇瓦庙村油茶基地设施配套项目</t>
  </si>
  <si>
    <t>瓦庙村</t>
  </si>
  <si>
    <t>新建水源机井1眼，水塘清淤1口</t>
  </si>
  <si>
    <t>产出目标：新增农田水利基础设施多处，效益指标：解决村油茶基地灌溉问题，发展油茶产业，带动农户增收。满意度指标：受益群众满意度98%。</t>
  </si>
  <si>
    <t>提升社区基础设施水平，改善村（社区）居民生产生活条件，，发展油茶产业，从而带动该社区居民增收；项目建成后产权移交村集体所有。建设期群众劳务增收3万元以上。</t>
  </si>
  <si>
    <t>2026年固始县三河尖镇望岗社区弱筋小麦种植基地设施配套项目</t>
  </si>
  <si>
    <t>村组道砼800m，宽4m。</t>
  </si>
  <si>
    <t>产出指标：道路修建长度800米，宽度4米；效益指标：配套农业基础设施，方便农产品外运；满意度指标：受益群众满意度98%。</t>
  </si>
  <si>
    <t>提升该村基础设施水平，方便农产品外运，从而带动该村农户增收；项目建成后产权移交村集体所有。建设期群众劳务增收4.4万元以上。</t>
  </si>
  <si>
    <t>2026年三河尖镇韩井村弱筋小麦种植基地设施配套项目</t>
  </si>
  <si>
    <t>韩井村</t>
  </si>
  <si>
    <t>排水沟清淤540米，节制闸1座，拖桥1座</t>
  </si>
  <si>
    <t>产出目标：排水沟清淤540米，节制闸1座，拖桥1座；效益指标：解决村农水灌溉困难问题，发展特色农业。满意度指标：受益群众满意度98%。</t>
  </si>
  <si>
    <t>提升该村基础设施水平，解决村农水灌溉困难问题，发展特色农业，从而带动该村农户增收；项目建成后产权移交村集体所有。建设期群众劳务增收5万元以上。</t>
  </si>
  <si>
    <t>2026年三河尖镇汤岗村弱筋小麦种植基地设施配套项目</t>
  </si>
  <si>
    <t>汤岗村</t>
  </si>
  <si>
    <t>3米宽620米道路，3.5米宽560米道路</t>
  </si>
  <si>
    <t>产出指标：硬化3米宽620米道路，3.5米宽560米道路。效益指标：配套农田基础设施，方便农产品外运。满意度指标：受益群众满意度大于96%。</t>
  </si>
  <si>
    <t>提升该村基础设施水平，保障村民生产运输安全与便利，改善生产生活条件；道路建成后降低运输成本，促进农户扩大种植面积，带动农户增收。建设期群众劳务增收5.5万元以上。</t>
  </si>
  <si>
    <t>2026年固始县秀水办事处三高社区产业设施配套项目</t>
  </si>
  <si>
    <t>三高社区</t>
  </si>
  <si>
    <t>新修3米宽200米道路，3.5米宽500米道路；
老路拆除重建3.5米宽150米道路。</t>
  </si>
  <si>
    <t>产出指标：新修3m宽砼路200米。效益指标：能够提升该村基础设施水平，加快农产品外运，从而促进农户增收，当地群众劳务增收2万元左右，增强群众获得感；满意度指标：受益群众满意度98%。</t>
  </si>
  <si>
    <t>提升社区基础设施水平，保障该村村民的出行安全，改善农户生产生活条件，从而带动该村农户增收，项目建成后产权移交村集体所有。建设期群众劳务增收4.2万元以上。</t>
  </si>
  <si>
    <t>2026年固始县蒋集镇大营村萝卜种植基地设施配套项目</t>
  </si>
  <si>
    <t>大营村</t>
  </si>
  <si>
    <t>3m宽路1140m</t>
  </si>
  <si>
    <t>产出指标：3m宽路1140m；通过项目实施 ，方便大营村农产品外运；满意度指标：受益群众满意度98%。</t>
  </si>
  <si>
    <t>提大营村基础设施水平，改善群众生产生活条件，方便大营村农产品外运，从而带动该村群众增收。建设期群众劳务增收5万元以上。</t>
  </si>
  <si>
    <t>2026年固始县郭陆滩镇青峰村水肥一体化设备加工厂设施配套项目</t>
  </si>
  <si>
    <t>青峰村</t>
  </si>
  <si>
    <t>900米的排水渠，2000平方的地坪，厂区道路400米的消防路，消防池1座。</t>
  </si>
  <si>
    <t>产出指标：整修900米的排水渠，2000平方的地坪，厂区道路400米的消防路，消防池1座。效益指标：提升产区排涝能力和生产水平；满意度指标：受益群众满意度98%</t>
  </si>
  <si>
    <t>提升厂区基础设施水平，改善生产条件，促进就业，从而带动该村农户增收；项目建成后产权移交村集体所有。建设期群众劳务增收5万元以上。</t>
  </si>
  <si>
    <t>2026年固始县草庙集镇新瓦庙社区产业设施配套项目</t>
  </si>
  <si>
    <t>新瓦庙社区</t>
  </si>
  <si>
    <t>养鸡场新建3.5米宽水泥路650m,垫层厚度15cm，φ300mm过路涵2处。</t>
  </si>
  <si>
    <t>产出指标：养鸡场新建3.5米宽水泥路650m,垫层厚度15cm，φ300mm过路涵2处。效益指标：方便场区生产，促进就业。满意度指标：受益群众满意度达98%。</t>
  </si>
  <si>
    <t>该项目建成，方便场区生产，促进就业。建设期群众劳务增收3.4万元以上。</t>
  </si>
  <si>
    <t>2026年固始县武庙集镇皇姑山茶叶产业设施配套项目</t>
  </si>
  <si>
    <t>长江河村</t>
  </si>
  <si>
    <t>硬化地坪1200平方米，道路500米。</t>
  </si>
  <si>
    <t>产出指标：硬化地坪1200平方米，道路500米；效益指标：解决3个村民组600余群众的道路出行问题，带动当地茶产业发展；满意度指标：受益群众满意度98%</t>
  </si>
  <si>
    <t>提升长江河村道路基础设施水平，保障该村3个村民组600余群众的道路出行安全，带动当地茶叶发展，促进就业，。项目建成后产权移交村集体。建设期群众劳务增收5万元以上。</t>
  </si>
  <si>
    <t>2026年固始县段集镇庙山村产业基础设施建设项目</t>
  </si>
  <si>
    <t>新建4.0米宽水泥路260m,垫层厚度15cm；新建5.5米宽水泥路440m,垫层厚度15cm；新建φ500mm管道214m；新建φ300mm管道200m</t>
  </si>
  <si>
    <t>产出指标：新建水泥砼路700米；管道414米；效益指标：解决庙山村出行问题，推动产业发展，促进就业；满意度指标：受益群众满意度100%。</t>
  </si>
  <si>
    <t>提升该村基础设施水平，保障该村群众的出行安全，推动产业发展，促进就业，从而带动该村农户增收；项目建成后产权移交村集体所有。建设期群众劳务增收5.5万元以上。</t>
  </si>
  <si>
    <t>2026年固始县胡族铺镇育秧工厂实施配套项目</t>
  </si>
  <si>
    <t>新建6米宽水泥路200m。</t>
  </si>
  <si>
    <t>产出指标：新建6米宽水泥路200m；效益指标：方便厂区生产，推动农业生产向规模化、智能化发展，促进就业。满意度指标：受益群众满意度达98%。</t>
  </si>
  <si>
    <t>该项目建成，方便厂区生产，推动农业生产向规模化、智能化发展，促进就业。建设期群众劳务增收1.5万元以上。</t>
  </si>
  <si>
    <t>2026年固始县国有林场王店林区设施配套项目</t>
  </si>
  <si>
    <t>王店林区</t>
  </si>
  <si>
    <t>供水挂网900m,防火通道1km，拦水坝1座。</t>
  </si>
  <si>
    <t>国有林场</t>
  </si>
  <si>
    <t>产出指标：供水挂网900m,防火通道1km，拦水坝1座。；效益指标：项目实施后，将显著提升林区防灾减灾能力，改善产业发展基础设施条件，推动产业规模化、标准化发展，为乡村产业振兴提供有力支撑。</t>
  </si>
  <si>
    <t>项目建设能有效破解防汛排水和火灾防控瓶颈，改善通行条件。此外推动规模化经营，延伸产业链条。建设期群众劳务增收18万元以上。</t>
  </si>
  <si>
    <t>（八）</t>
  </si>
  <si>
    <t>产业发展建设项目</t>
  </si>
  <si>
    <r>
      <rPr>
        <sz val="12"/>
        <color theme="1"/>
        <rFont val="宋体"/>
        <charset val="134"/>
        <scheme val="minor"/>
      </rPr>
      <t>2026年固始县马</t>
    </r>
    <r>
      <rPr>
        <sz val="12"/>
        <rFont val="宋体"/>
        <charset val="134"/>
        <scheme val="minor"/>
      </rPr>
      <t>堽集镇高庄村养牛场饲料仓储库建设项目</t>
    </r>
  </si>
  <si>
    <t>高庄村</t>
  </si>
  <si>
    <r>
      <rPr>
        <sz val="12"/>
        <color theme="1"/>
        <rFont val="宋体"/>
        <charset val="134"/>
        <scheme val="minor"/>
      </rPr>
      <t>新建饲料仓储库1800</t>
    </r>
    <r>
      <rPr>
        <sz val="12"/>
        <rFont val="宋体"/>
        <charset val="134"/>
        <scheme val="minor"/>
      </rPr>
      <t>㎡，配套相关设施</t>
    </r>
  </si>
  <si>
    <r>
      <rPr>
        <sz val="12"/>
        <color theme="1"/>
        <rFont val="宋体"/>
        <charset val="134"/>
        <scheme val="minor"/>
      </rPr>
      <t>马</t>
    </r>
    <r>
      <rPr>
        <sz val="12"/>
        <rFont val="宋体"/>
        <charset val="134"/>
        <scheme val="minor"/>
      </rPr>
      <t>堽集镇</t>
    </r>
  </si>
  <si>
    <t>产出指标：新建饲料仓储库1800㎡，配套相关设施；效益指标：仓储饲料1500吨，提供就业岗位5个，村集体经济年增收6万元；满意度指标：受益群众满意度98%；</t>
  </si>
  <si>
    <t>项目建成后，提供就业岗位5个，村集体经济年增收6万元，带动农户增收。</t>
  </si>
  <si>
    <t>2026年固始县柳树店乡平原村冷库建设项目</t>
  </si>
  <si>
    <t>新建冷藏保鲜库1座，配套相关设施</t>
  </si>
  <si>
    <t>产出指标：新建冷藏保鲜库1座，配套相关设施；效益指标：年存储速冻果蔬约500吨，每年可增加集体经济2.2万元，带动就业岗位10人；满意度指标：受益群众满意度达98%。</t>
  </si>
  <si>
    <t>年增加村集体经济2.2万元，带动农户就业岗位10个。</t>
  </si>
  <si>
    <t>2026年固始鸡繁育生产基地升级改造项目</t>
  </si>
  <si>
    <t>王行村</t>
  </si>
  <si>
    <t>升级改造固始鸡繁育生产基地1座，更换养殖鸡舍彩钢瓦屋面21500平方米，新增自动清粪系统14套，新增自动喂料系统14套；新建道路4200平方米</t>
  </si>
  <si>
    <t>三高农牧公司</t>
  </si>
  <si>
    <t>产出指标：升级改造固始鸡繁育生产基地1座，更换养殖鸡舍彩钢瓦屋面21500平方米，新增自动清粪系统14套，新增自动喂料系统14套；新建道路4200平方米；效益指标：新增鸡苗供应能力60万只，吸纳10名群众就业，实现了粪污的综合利用，既保证了养殖的可持续发展，改善了生态环境，又为农村发展生态种植业提供优质的肥料来源，村集体经济年增收18.4万元；满意度指标：受益群众满意度98%。</t>
  </si>
  <si>
    <t>吸纳10名群众就业，村集体经济年增收18.4万元。</t>
  </si>
  <si>
    <t xml:space="preserve">2026年固始县张广庙镇桂桥村香菇种植基地维修项目
</t>
  </si>
  <si>
    <t>桂桥村</t>
  </si>
  <si>
    <t>大棚维修、新建防水围墙等</t>
  </si>
  <si>
    <t>产出指标：大棚维修、新建防水围墙等；效益指标：通过项目，配套完善产业基础设施，保证种植基地正常生产；满意度招标：受益群众满意度98%。</t>
  </si>
  <si>
    <t>项目建成后，保证种植基地正常生产，重新招租，促进就业，增加村集体经济收入2万元以上。建设期群众劳务收入增加5万元以上。</t>
  </si>
  <si>
    <t>2026年固始县泉河铺镇银针产业发展项目</t>
  </si>
  <si>
    <t>建设砖混厂房2000平方米，配套相关设施。</t>
  </si>
  <si>
    <t>产出指标：建设砖混厂房2000平方米，配套相关设施；效益指标：项目建成后可新增就业20人以上，带动村集体收入15万元，年产1.5亿支针灸器械；满意度指标：受益群众满意度98%。</t>
  </si>
  <si>
    <t>项目建成投产后，可新增就业20人以上，带动村集体收入15万元以上，促进农户增收。建设期群众劳务收入增加36万元以上。</t>
  </si>
  <si>
    <t>五</t>
  </si>
  <si>
    <t>项目管理费</t>
  </si>
  <si>
    <t>2026年项目管理费</t>
  </si>
  <si>
    <t>农业局、财政局</t>
  </si>
  <si>
    <t>产出指标：使用管理费174万元；效益指标：进行项目的设计、监理、决算审核等，加强项目管理。满意度指标：受益户满意度98%。</t>
  </si>
  <si>
    <t>通过项目全过程管理，确保项目建设的质量和进度，确保项目资金效益充分发挥。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</si>
</sst>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_);[Red]\(0.0\)"/>
  </numFmts>
  <fonts count="59">
    <font>
      <sz val="11"/>
      <color theme="1"/>
      <name val="宋体"/>
      <charset val="134"/>
      <scheme val="minor"/>
    </font>
    <font>
      <sz val="12"/>
      <color theme="1"/>
      <name val="宋体"/>
      <charset val="134"/>
      <scheme val="minor"/>
    </font>
    <font>
      <sz val="12"/>
      <color theme="1"/>
      <name val="国标黑体"/>
      <charset val="134"/>
    </font>
    <font>
      <b/>
      <sz val="12"/>
      <color theme="1"/>
      <name val="宋体"/>
      <charset val="134"/>
      <scheme val="minor"/>
    </font>
    <font>
      <b/>
      <sz val="11"/>
      <color theme="1"/>
      <name val="国标仿宋-GB/T 2312"/>
      <charset val="134"/>
    </font>
    <font>
      <sz val="12"/>
      <color theme="1"/>
      <name val="国标仿宋-GB/T 2312"/>
      <charset val="134"/>
    </font>
    <font>
      <sz val="12"/>
      <name val="宋体"/>
      <charset val="134"/>
      <scheme val="minor"/>
    </font>
    <font>
      <u/>
      <sz val="12"/>
      <name val="宋体"/>
      <charset val="134"/>
      <scheme val="minor"/>
    </font>
    <font>
      <b/>
      <sz val="12"/>
      <name val="宋体"/>
      <charset val="134"/>
      <scheme val="minor"/>
    </font>
    <font>
      <b/>
      <sz val="12"/>
      <color rgb="FFFF0000"/>
      <name val="宋体"/>
      <charset val="134"/>
      <scheme val="minor"/>
    </font>
    <font>
      <sz val="12"/>
      <name val="国标黑体"/>
      <charset val="134"/>
    </font>
    <font>
      <sz val="12"/>
      <color indexed="8"/>
      <name val="宋体"/>
      <charset val="134"/>
      <scheme val="minor"/>
    </font>
    <font>
      <sz val="12"/>
      <color indexed="8"/>
      <name val="国标黑体"/>
      <charset val="134"/>
    </font>
    <font>
      <b/>
      <sz val="12"/>
      <color indexed="8"/>
      <name val="国标黑体"/>
      <charset val="134"/>
    </font>
    <font>
      <b/>
      <sz val="12"/>
      <name val="国标黑体"/>
      <charset val="134"/>
    </font>
    <font>
      <b/>
      <sz val="12"/>
      <color indexed="8"/>
      <name val="宋体"/>
      <charset val="134"/>
      <scheme val="minor"/>
    </font>
    <font>
      <sz val="12"/>
      <color theme="1"/>
      <name val="宋体"/>
      <charset val="134"/>
    </font>
    <font>
      <sz val="12"/>
      <color theme="1"/>
      <name val="等线"/>
      <charset val="134"/>
    </font>
    <font>
      <b/>
      <sz val="12"/>
      <name val="宋体"/>
      <charset val="134"/>
      <scheme val="major"/>
    </font>
    <font>
      <sz val="10"/>
      <color indexed="8"/>
      <name val="国标仿宋-GB/T 2312"/>
      <charset val="134"/>
    </font>
    <font>
      <b/>
      <sz val="10"/>
      <color indexed="8"/>
      <name val="国标黑体"/>
      <charset val="134"/>
    </font>
    <font>
      <b/>
      <sz val="12"/>
      <color indexed="8"/>
      <name val="宋体"/>
      <charset val="134"/>
      <scheme val="major"/>
    </font>
    <font>
      <sz val="12"/>
      <name val="国标仿宋-GB/T 2312"/>
      <charset val="134"/>
    </font>
    <font>
      <sz val="12"/>
      <color rgb="FF000000"/>
      <name val="宋体"/>
      <charset val="204"/>
      <scheme val="major"/>
    </font>
    <font>
      <sz val="12"/>
      <color theme="1"/>
      <name val="宋体"/>
      <charset val="134"/>
      <scheme val="major"/>
    </font>
    <font>
      <b/>
      <sz val="12"/>
      <color theme="1"/>
      <name val="宋体"/>
      <charset val="134"/>
      <scheme val="major"/>
    </font>
    <font>
      <b/>
      <sz val="12"/>
      <color theme="1"/>
      <name val="国标仿宋-GB/T 2312"/>
      <charset val="134"/>
    </font>
    <font>
      <sz val="12"/>
      <color rgb="FF000000"/>
      <name val="宋体"/>
      <charset val="204"/>
      <scheme val="minor"/>
    </font>
    <font>
      <sz val="12"/>
      <color theme="1"/>
      <name val="仿宋_GB2312"/>
      <charset val="134"/>
    </font>
    <font>
      <sz val="12"/>
      <color rgb="FF000000"/>
      <name val="宋体"/>
      <charset val="134"/>
      <scheme val="minor"/>
    </font>
    <font>
      <sz val="12"/>
      <name val="宋体"/>
      <charset val="204"/>
      <scheme val="minor"/>
    </font>
    <font>
      <sz val="12"/>
      <color rgb="FF000000"/>
      <name val="国标仿宋-GB/T 2312"/>
      <charset val="204"/>
    </font>
    <font>
      <sz val="12"/>
      <name val="国标宋体-GB/T 2312"/>
      <charset val="134"/>
    </font>
    <font>
      <sz val="10"/>
      <color theme="1"/>
      <name val="宋体"/>
      <charset val="134"/>
      <scheme val="minor"/>
    </font>
    <font>
      <sz val="12"/>
      <name val="国标仿宋-GB/T 2312"/>
      <charset val="204"/>
    </font>
    <font>
      <sz val="12"/>
      <color rgb="FFFF0000"/>
      <name val="宋体"/>
      <charset val="134"/>
      <scheme val="minor"/>
    </font>
    <font>
      <sz val="12"/>
      <color rgb="FFFF0000"/>
      <name val="国标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
      <sz val="12"/>
      <color theme="1"/>
      <name val="方正书宋_GBK"/>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0" fillId="3" borderId="15" applyNumberFormat="0" applyFont="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16" applyNumberFormat="0" applyFill="0" applyAlignment="0" applyProtection="0">
      <alignment vertical="center"/>
    </xf>
    <xf numFmtId="0" fontId="43" fillId="0" borderId="16" applyNumberFormat="0" applyFill="0" applyAlignment="0" applyProtection="0">
      <alignment vertical="center"/>
    </xf>
    <xf numFmtId="0" fontId="44" fillId="0" borderId="17" applyNumberFormat="0" applyFill="0" applyAlignment="0" applyProtection="0">
      <alignment vertical="center"/>
    </xf>
    <xf numFmtId="0" fontId="44" fillId="0" borderId="0" applyNumberFormat="0" applyFill="0" applyBorder="0" applyAlignment="0" applyProtection="0">
      <alignment vertical="center"/>
    </xf>
    <xf numFmtId="0" fontId="45" fillId="4" borderId="18" applyNumberFormat="0" applyAlignment="0" applyProtection="0">
      <alignment vertical="center"/>
    </xf>
    <xf numFmtId="0" fontId="46" fillId="5" borderId="19" applyNumberFormat="0" applyAlignment="0" applyProtection="0">
      <alignment vertical="center"/>
    </xf>
    <xf numFmtId="0" fontId="47" fillId="5" borderId="18" applyNumberFormat="0" applyAlignment="0" applyProtection="0">
      <alignment vertical="center"/>
    </xf>
    <xf numFmtId="0" fontId="48" fillId="6" borderId="20" applyNumberFormat="0" applyAlignment="0" applyProtection="0">
      <alignment vertical="center"/>
    </xf>
    <xf numFmtId="0" fontId="49" fillId="0" borderId="21" applyNumberFormat="0" applyFill="0" applyAlignment="0" applyProtection="0">
      <alignment vertical="center"/>
    </xf>
    <xf numFmtId="0" fontId="50" fillId="0" borderId="22" applyNumberFormat="0" applyFill="0" applyAlignment="0" applyProtection="0">
      <alignment vertical="center"/>
    </xf>
    <xf numFmtId="0" fontId="51" fillId="7" borderId="0" applyNumberFormat="0" applyBorder="0" applyAlignment="0" applyProtection="0">
      <alignment vertical="center"/>
    </xf>
    <xf numFmtId="0" fontId="52" fillId="8" borderId="0" applyNumberFormat="0" applyBorder="0" applyAlignment="0" applyProtection="0">
      <alignment vertical="center"/>
    </xf>
    <xf numFmtId="0" fontId="53" fillId="9" borderId="0" applyNumberFormat="0" applyBorder="0" applyAlignment="0" applyProtection="0">
      <alignment vertical="center"/>
    </xf>
    <xf numFmtId="0" fontId="54" fillId="10" borderId="0" applyNumberFormat="0" applyBorder="0" applyAlignment="0" applyProtection="0">
      <alignment vertical="center"/>
    </xf>
    <xf numFmtId="0" fontId="55" fillId="11" borderId="0" applyNumberFormat="0" applyBorder="0" applyAlignment="0" applyProtection="0">
      <alignment vertical="center"/>
    </xf>
    <xf numFmtId="0" fontId="55" fillId="12" borderId="0" applyNumberFormat="0" applyBorder="0" applyAlignment="0" applyProtection="0">
      <alignment vertical="center"/>
    </xf>
    <xf numFmtId="0" fontId="54" fillId="13" borderId="0" applyNumberFormat="0" applyBorder="0" applyAlignment="0" applyProtection="0">
      <alignment vertical="center"/>
    </xf>
    <xf numFmtId="0" fontId="54" fillId="14" borderId="0" applyNumberFormat="0" applyBorder="0" applyAlignment="0" applyProtection="0">
      <alignment vertical="center"/>
    </xf>
    <xf numFmtId="0" fontId="55" fillId="15" borderId="0" applyNumberFormat="0" applyBorder="0" applyAlignment="0" applyProtection="0">
      <alignment vertical="center"/>
    </xf>
    <xf numFmtId="0" fontId="55" fillId="16" borderId="0" applyNumberFormat="0" applyBorder="0" applyAlignment="0" applyProtection="0">
      <alignment vertical="center"/>
    </xf>
    <xf numFmtId="0" fontId="54" fillId="17" borderId="0" applyNumberFormat="0" applyBorder="0" applyAlignment="0" applyProtection="0">
      <alignment vertical="center"/>
    </xf>
    <xf numFmtId="0" fontId="54" fillId="18" borderId="0" applyNumberFormat="0" applyBorder="0" applyAlignment="0" applyProtection="0">
      <alignment vertical="center"/>
    </xf>
    <xf numFmtId="0" fontId="55" fillId="19" borderId="0" applyNumberFormat="0" applyBorder="0" applyAlignment="0" applyProtection="0">
      <alignment vertical="center"/>
    </xf>
    <xf numFmtId="0" fontId="55" fillId="20" borderId="0" applyNumberFormat="0" applyBorder="0" applyAlignment="0" applyProtection="0">
      <alignment vertical="center"/>
    </xf>
    <xf numFmtId="0" fontId="54" fillId="21" borderId="0" applyNumberFormat="0" applyBorder="0" applyAlignment="0" applyProtection="0">
      <alignment vertical="center"/>
    </xf>
    <xf numFmtId="0" fontId="54" fillId="22" borderId="0" applyNumberFormat="0" applyBorder="0" applyAlignment="0" applyProtection="0">
      <alignment vertical="center"/>
    </xf>
    <xf numFmtId="0" fontId="55" fillId="23" borderId="0" applyNumberFormat="0" applyBorder="0" applyAlignment="0" applyProtection="0">
      <alignment vertical="center"/>
    </xf>
    <xf numFmtId="0" fontId="55" fillId="24" borderId="0" applyNumberFormat="0" applyBorder="0" applyAlignment="0" applyProtection="0">
      <alignment vertical="center"/>
    </xf>
    <xf numFmtId="0" fontId="54" fillId="25" borderId="0" applyNumberFormat="0" applyBorder="0" applyAlignment="0" applyProtection="0">
      <alignment vertical="center"/>
    </xf>
    <xf numFmtId="0" fontId="54" fillId="26" borderId="0" applyNumberFormat="0" applyBorder="0" applyAlignment="0" applyProtection="0">
      <alignment vertical="center"/>
    </xf>
    <xf numFmtId="0" fontId="55" fillId="27" borderId="0" applyNumberFormat="0" applyBorder="0" applyAlignment="0" applyProtection="0">
      <alignment vertical="center"/>
    </xf>
    <xf numFmtId="0" fontId="55" fillId="28" borderId="0" applyNumberFormat="0" applyBorder="0" applyAlignment="0" applyProtection="0">
      <alignment vertical="center"/>
    </xf>
    <xf numFmtId="0" fontId="54" fillId="29" borderId="0" applyNumberFormat="0" applyBorder="0" applyAlignment="0" applyProtection="0">
      <alignment vertical="center"/>
    </xf>
    <xf numFmtId="0" fontId="54" fillId="30" borderId="0" applyNumberFormat="0" applyBorder="0" applyAlignment="0" applyProtection="0">
      <alignment vertical="center"/>
    </xf>
    <xf numFmtId="0" fontId="55" fillId="31" borderId="0" applyNumberFormat="0" applyBorder="0" applyAlignment="0" applyProtection="0">
      <alignment vertical="center"/>
    </xf>
    <xf numFmtId="0" fontId="55" fillId="32" borderId="0" applyNumberFormat="0" applyBorder="0" applyAlignment="0" applyProtection="0">
      <alignment vertical="center"/>
    </xf>
    <xf numFmtId="0" fontId="54" fillId="33" borderId="0" applyNumberFormat="0" applyBorder="0" applyAlignment="0" applyProtection="0">
      <alignment vertical="center"/>
    </xf>
    <xf numFmtId="0" fontId="56" fillId="0" borderId="0"/>
    <xf numFmtId="0" fontId="57" fillId="0" borderId="0"/>
  </cellStyleXfs>
  <cellXfs count="137">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1" fillId="0" borderId="0" xfId="0" applyFont="1" applyFill="1" applyBorder="1">
      <alignment vertical="center"/>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NumberFormat="1" applyFont="1" applyFill="1" applyAlignment="1">
      <alignment vertical="center" wrapText="1"/>
    </xf>
    <xf numFmtId="0" fontId="1" fillId="0" borderId="0" xfId="0" applyFont="1" applyFill="1" applyAlignment="1">
      <alignment horizontal="center" vertical="center" wrapText="1"/>
    </xf>
    <xf numFmtId="0" fontId="1" fillId="0" borderId="0" xfId="0" applyFont="1">
      <alignment vertical="center"/>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176" fontId="10"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11" fillId="0" borderId="2" xfId="0" applyFont="1" applyFill="1" applyBorder="1" applyAlignment="1">
      <alignment horizontal="center" vertical="center"/>
    </xf>
    <xf numFmtId="0" fontId="11" fillId="0" borderId="2" xfId="0" applyFont="1" applyFill="1" applyBorder="1" applyAlignment="1">
      <alignment horizontal="center" vertical="center" wrapText="1"/>
    </xf>
    <xf numFmtId="31"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176" fontId="12" fillId="0" borderId="6"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0" fontId="10" fillId="2" borderId="6"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176" fontId="13" fillId="2"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176" fontId="15" fillId="0" borderId="1" xfId="0" applyNumberFormat="1" applyFont="1" applyFill="1" applyBorder="1" applyAlignment="1">
      <alignment horizontal="center" vertical="center" wrapText="1"/>
    </xf>
    <xf numFmtId="176" fontId="15" fillId="2" borderId="1" xfId="0" applyNumberFormat="1" applyFont="1" applyFill="1" applyBorder="1" applyAlignment="1">
      <alignment horizontal="center" vertical="center" wrapText="1"/>
    </xf>
    <xf numFmtId="0" fontId="6" fillId="0" borderId="11" xfId="0" applyFont="1" applyFill="1" applyBorder="1" applyAlignment="1">
      <alignment horizontal="center" vertical="center" wrapText="1"/>
    </xf>
    <xf numFmtId="176" fontId="11"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176" fontId="11" fillId="0"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16"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Border="1" applyAlignment="1">
      <alignment vertical="center" wrapText="1"/>
    </xf>
    <xf numFmtId="0" fontId="1" fillId="0" borderId="4" xfId="0" applyFont="1" applyBorder="1" applyAlignment="1">
      <alignment vertical="center" wrapText="1"/>
    </xf>
    <xf numFmtId="176" fontId="1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8" fillId="0" borderId="10" xfId="0" applyFont="1" applyFill="1" applyBorder="1" applyAlignment="1">
      <alignment horizontal="center" vertical="center" wrapText="1"/>
    </xf>
    <xf numFmtId="176" fontId="15" fillId="0" borderId="2" xfId="0" applyNumberFormat="1" applyFont="1" applyFill="1" applyBorder="1" applyAlignment="1">
      <alignment horizontal="center" vertical="center" wrapText="1"/>
    </xf>
    <xf numFmtId="176" fontId="11" fillId="2" borderId="2"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18" fillId="0" borderId="12" xfId="0" applyFont="1" applyFill="1" applyBorder="1" applyAlignment="1">
      <alignment horizontal="center" vertical="center" wrapText="1"/>
    </xf>
    <xf numFmtId="176" fontId="19" fillId="0" borderId="1" xfId="0" applyNumberFormat="1" applyFont="1" applyFill="1" applyBorder="1" applyAlignment="1">
      <alignment horizontal="left" vertical="center" wrapText="1"/>
    </xf>
    <xf numFmtId="176" fontId="20" fillId="0" borderId="1" xfId="0" applyNumberFormat="1" applyFont="1" applyFill="1" applyBorder="1" applyAlignment="1">
      <alignment horizontal="center" vertical="center" wrapText="1"/>
    </xf>
    <xf numFmtId="176" fontId="19" fillId="0" borderId="1" xfId="0" applyNumberFormat="1" applyFont="1" applyFill="1" applyBorder="1" applyAlignment="1">
      <alignment horizontal="center" vertical="center" wrapText="1"/>
    </xf>
    <xf numFmtId="176" fontId="21" fillId="0" borderId="1" xfId="0" applyNumberFormat="1" applyFont="1" applyFill="1" applyBorder="1" applyAlignment="1">
      <alignment horizontal="center" vertical="center" wrapText="1"/>
    </xf>
    <xf numFmtId="0" fontId="4" fillId="0" borderId="2" xfId="0" applyFont="1" applyFill="1" applyBorder="1">
      <alignment vertical="center"/>
    </xf>
    <xf numFmtId="0" fontId="22"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4" fillId="0" borderId="2" xfId="0" applyFont="1" applyFill="1" applyBorder="1" applyAlignment="1">
      <alignment horizontal="center" vertical="center"/>
    </xf>
    <xf numFmtId="0" fontId="25" fillId="0" borderId="2" xfId="0" applyFont="1" applyFill="1" applyBorder="1" applyAlignment="1">
      <alignment horizontal="center" vertical="center"/>
    </xf>
    <xf numFmtId="0" fontId="26" fillId="0" borderId="2" xfId="0" applyFont="1" applyFill="1" applyBorder="1">
      <alignment vertical="center"/>
    </xf>
    <xf numFmtId="0" fontId="5" fillId="0" borderId="4" xfId="0" applyFont="1" applyFill="1" applyBorder="1" applyAlignment="1">
      <alignment vertical="center" wrapText="1"/>
    </xf>
    <xf numFmtId="176" fontId="11" fillId="2" borderId="1" xfId="0" applyNumberFormat="1" applyFont="1" applyFill="1" applyBorder="1" applyAlignment="1">
      <alignment horizontal="center" vertical="center" wrapText="1"/>
    </xf>
    <xf numFmtId="0" fontId="1" fillId="0" borderId="2" xfId="0" applyFont="1" applyBorder="1" applyAlignment="1">
      <alignment horizontal="center" vertical="center"/>
    </xf>
    <xf numFmtId="176" fontId="6" fillId="0" borderId="2" xfId="0" applyNumberFormat="1" applyFont="1" applyFill="1" applyBorder="1" applyAlignment="1">
      <alignment horizontal="left" vertical="center" wrapText="1"/>
    </xf>
    <xf numFmtId="0" fontId="27" fillId="0" borderId="2"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29" fillId="0" borderId="2" xfId="0" applyFont="1" applyFill="1" applyBorder="1" applyAlignment="1">
      <alignment horizontal="center" vertical="center" wrapText="1"/>
    </xf>
    <xf numFmtId="1" fontId="1" fillId="0" borderId="2" xfId="0" applyNumberFormat="1" applyFont="1" applyFill="1" applyBorder="1" applyAlignment="1">
      <alignment horizontal="center" vertical="center"/>
    </xf>
    <xf numFmtId="176" fontId="1" fillId="0" borderId="2" xfId="0" applyNumberFormat="1" applyFont="1" applyFill="1" applyBorder="1" applyAlignment="1">
      <alignment horizontal="center" vertical="center"/>
    </xf>
    <xf numFmtId="0" fontId="6" fillId="0" borderId="13" xfId="0" applyNumberFormat="1" applyFont="1" applyFill="1" applyBorder="1" applyAlignment="1">
      <alignment horizontal="center" vertical="center" wrapText="1"/>
    </xf>
    <xf numFmtId="0" fontId="27" fillId="0" borderId="14" xfId="0" applyFont="1" applyFill="1" applyBorder="1" applyAlignment="1">
      <alignment horizontal="center" vertical="center" wrapText="1"/>
    </xf>
    <xf numFmtId="0" fontId="30" fillId="0" borderId="14" xfId="0" applyFont="1" applyFill="1" applyBorder="1" applyAlignment="1">
      <alignment horizontal="center" vertical="center" wrapText="1"/>
    </xf>
    <xf numFmtId="0" fontId="22" fillId="0" borderId="2" xfId="0" applyNumberFormat="1" applyFont="1" applyFill="1" applyBorder="1" applyAlignment="1">
      <alignment horizontal="center" vertical="center" wrapText="1"/>
    </xf>
    <xf numFmtId="0" fontId="31" fillId="0" borderId="2" xfId="0" applyFont="1" applyFill="1" applyBorder="1" applyAlignment="1">
      <alignment horizontal="center" vertical="center" wrapText="1"/>
    </xf>
    <xf numFmtId="0" fontId="1" fillId="0" borderId="2" xfId="0" applyFont="1" applyFill="1" applyBorder="1" applyAlignment="1">
      <alignment vertical="center" wrapText="1"/>
    </xf>
    <xf numFmtId="1" fontId="3" fillId="0" borderId="2" xfId="0" applyNumberFormat="1" applyFont="1" applyFill="1" applyBorder="1" applyAlignment="1">
      <alignment horizontal="center" vertical="center"/>
    </xf>
    <xf numFmtId="0" fontId="32" fillId="0" borderId="2" xfId="0" applyFont="1" applyFill="1" applyBorder="1" applyAlignment="1">
      <alignment horizontal="center" vertical="center"/>
    </xf>
    <xf numFmtId="0" fontId="33"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0" fontId="22" fillId="0" borderId="13" xfId="0" applyNumberFormat="1"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0" fillId="0" borderId="14" xfId="0" applyFont="1" applyFill="1" applyBorder="1" applyAlignment="1">
      <alignment horizontal="left" vertical="center" wrapText="1"/>
    </xf>
    <xf numFmtId="31" fontId="6" fillId="0" borderId="4" xfId="0" applyNumberFormat="1" applyFont="1" applyFill="1" applyBorder="1" applyAlignment="1">
      <alignment horizontal="center" vertical="center" wrapText="1"/>
    </xf>
    <xf numFmtId="0" fontId="27" fillId="0" borderId="2" xfId="0" applyFont="1" applyFill="1" applyBorder="1" applyAlignment="1">
      <alignment horizontal="left" vertical="center" wrapText="1"/>
    </xf>
    <xf numFmtId="0" fontId="35" fillId="0" borderId="2" xfId="0" applyFont="1" applyFill="1" applyBorder="1" applyAlignment="1">
      <alignment horizontal="left" vertical="center" wrapText="1"/>
    </xf>
    <xf numFmtId="0"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36" fillId="0" borderId="2" xfId="0"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35" fillId="0" borderId="2" xfId="0"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32" fillId="0" borderId="2" xfId="0" applyNumberFormat="1" applyFont="1" applyFill="1" applyBorder="1" applyAlignment="1">
      <alignment horizontal="center" vertical="center" wrapText="1"/>
    </xf>
    <xf numFmtId="0" fontId="32" fillId="0" borderId="2" xfId="0" applyFont="1" applyFill="1" applyBorder="1" applyAlignment="1">
      <alignment horizontal="center" vertical="center" wrapText="1"/>
    </xf>
    <xf numFmtId="0" fontId="1" fillId="0" borderId="2" xfId="0" applyNumberFormat="1" applyFont="1" applyFill="1" applyBorder="1" applyAlignment="1">
      <alignment vertical="center" wrapText="1"/>
    </xf>
    <xf numFmtId="0" fontId="3" fillId="0" borderId="2" xfId="0" applyFont="1" applyFill="1" applyBorder="1" applyAlignment="1">
      <alignment horizontal="center" vertical="center" wrapText="1"/>
    </xf>
    <xf numFmtId="0" fontId="1" fillId="2" borderId="2" xfId="0" applyFont="1" applyFill="1" applyBorder="1" applyAlignment="1">
      <alignment vertical="center" wrapText="1"/>
    </xf>
    <xf numFmtId="0" fontId="6" fillId="0" borderId="4"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894715</xdr:colOff>
      <xdr:row>183</xdr:row>
      <xdr:rowOff>0</xdr:rowOff>
    </xdr:from>
    <xdr:to>
      <xdr:col>3</xdr:col>
      <xdr:colOff>1010920</xdr:colOff>
      <xdr:row>183</xdr:row>
      <xdr:rowOff>573405</xdr:rowOff>
    </xdr:to>
    <xdr:pic>
      <xdr:nvPicPr>
        <xdr:cNvPr id="2" name="图片 430"/>
        <xdr:cNvPicPr>
          <a:picLocks noChangeAspect="1"/>
        </xdr:cNvPicPr>
      </xdr:nvPicPr>
      <xdr:blipFill>
        <a:blip r:embed="rId1"/>
        <a:stretch>
          <a:fillRect/>
        </a:stretch>
      </xdr:blipFill>
      <xdr:spPr>
        <a:xfrm>
          <a:off x="2332990" y="153828750"/>
          <a:ext cx="116205" cy="57340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545465</xdr:rowOff>
    </xdr:to>
    <xdr:pic>
      <xdr:nvPicPr>
        <xdr:cNvPr id="3" name="图片 430"/>
        <xdr:cNvPicPr>
          <a:picLocks noChangeAspect="1"/>
        </xdr:cNvPicPr>
      </xdr:nvPicPr>
      <xdr:blipFill>
        <a:blip r:embed="rId1"/>
        <a:stretch>
          <a:fillRect/>
        </a:stretch>
      </xdr:blipFill>
      <xdr:spPr>
        <a:xfrm>
          <a:off x="2332990" y="153828750"/>
          <a:ext cx="106045" cy="54546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573405</xdr:rowOff>
    </xdr:to>
    <xdr:pic>
      <xdr:nvPicPr>
        <xdr:cNvPr id="4" name="图片 430"/>
        <xdr:cNvPicPr>
          <a:picLocks noChangeAspect="1"/>
        </xdr:cNvPicPr>
      </xdr:nvPicPr>
      <xdr:blipFill>
        <a:blip r:embed="rId1"/>
        <a:stretch>
          <a:fillRect/>
        </a:stretch>
      </xdr:blipFill>
      <xdr:spPr>
        <a:xfrm>
          <a:off x="2332990" y="153828750"/>
          <a:ext cx="106045" cy="573405"/>
        </a:xfrm>
        <a:prstGeom prst="rect">
          <a:avLst/>
        </a:prstGeom>
        <a:noFill/>
        <a:ln w="9525">
          <a:noFill/>
        </a:ln>
      </xdr:spPr>
    </xdr:pic>
    <xdr:clientData/>
  </xdr:twoCellAnchor>
  <xdr:twoCellAnchor editAs="oneCell">
    <xdr:from>
      <xdr:col>3</xdr:col>
      <xdr:colOff>894715</xdr:colOff>
      <xdr:row>183</xdr:row>
      <xdr:rowOff>0</xdr:rowOff>
    </xdr:from>
    <xdr:to>
      <xdr:col>3</xdr:col>
      <xdr:colOff>1010920</xdr:colOff>
      <xdr:row>183</xdr:row>
      <xdr:rowOff>545465</xdr:rowOff>
    </xdr:to>
    <xdr:pic>
      <xdr:nvPicPr>
        <xdr:cNvPr id="5" name="图片 430"/>
        <xdr:cNvPicPr>
          <a:picLocks noChangeAspect="1"/>
        </xdr:cNvPicPr>
      </xdr:nvPicPr>
      <xdr:blipFill>
        <a:blip r:embed="rId1"/>
        <a:stretch>
          <a:fillRect/>
        </a:stretch>
      </xdr:blipFill>
      <xdr:spPr>
        <a:xfrm>
          <a:off x="2332990" y="153828750"/>
          <a:ext cx="116205" cy="54546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507365</xdr:rowOff>
    </xdr:to>
    <xdr:pic>
      <xdr:nvPicPr>
        <xdr:cNvPr id="7" name="图片 430"/>
        <xdr:cNvPicPr>
          <a:picLocks noChangeAspect="1"/>
        </xdr:cNvPicPr>
      </xdr:nvPicPr>
      <xdr:blipFill>
        <a:blip r:embed="rId1"/>
        <a:stretch>
          <a:fillRect/>
        </a:stretch>
      </xdr:blipFill>
      <xdr:spPr>
        <a:xfrm>
          <a:off x="2332990" y="153828750"/>
          <a:ext cx="106045" cy="50736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498475</xdr:rowOff>
    </xdr:to>
    <xdr:pic>
      <xdr:nvPicPr>
        <xdr:cNvPr id="10" name="图片 430"/>
        <xdr:cNvPicPr>
          <a:picLocks noChangeAspect="1"/>
        </xdr:cNvPicPr>
      </xdr:nvPicPr>
      <xdr:blipFill>
        <a:blip r:embed="rId1"/>
        <a:stretch>
          <a:fillRect/>
        </a:stretch>
      </xdr:blipFill>
      <xdr:spPr>
        <a:xfrm>
          <a:off x="2332990" y="153828750"/>
          <a:ext cx="106045" cy="498475"/>
        </a:xfrm>
        <a:prstGeom prst="rect">
          <a:avLst/>
        </a:prstGeom>
        <a:noFill/>
        <a:ln w="9525">
          <a:noFill/>
        </a:ln>
      </xdr:spPr>
    </xdr:pic>
    <xdr:clientData/>
  </xdr:twoCellAnchor>
  <xdr:twoCellAnchor editAs="oneCell">
    <xdr:from>
      <xdr:col>3</xdr:col>
      <xdr:colOff>894715</xdr:colOff>
      <xdr:row>183</xdr:row>
      <xdr:rowOff>0</xdr:rowOff>
    </xdr:from>
    <xdr:to>
      <xdr:col>3</xdr:col>
      <xdr:colOff>1010920</xdr:colOff>
      <xdr:row>183</xdr:row>
      <xdr:rowOff>507365</xdr:rowOff>
    </xdr:to>
    <xdr:pic>
      <xdr:nvPicPr>
        <xdr:cNvPr id="17" name="图片 430"/>
        <xdr:cNvPicPr>
          <a:picLocks noChangeAspect="1"/>
        </xdr:cNvPicPr>
      </xdr:nvPicPr>
      <xdr:blipFill>
        <a:blip r:embed="rId1"/>
        <a:stretch>
          <a:fillRect/>
        </a:stretch>
      </xdr:blipFill>
      <xdr:spPr>
        <a:xfrm>
          <a:off x="2332990" y="153828750"/>
          <a:ext cx="116205" cy="507365"/>
        </a:xfrm>
        <a:prstGeom prst="rect">
          <a:avLst/>
        </a:prstGeom>
        <a:noFill/>
        <a:ln w="9525">
          <a:noFill/>
        </a:ln>
      </xdr:spPr>
    </xdr:pic>
    <xdr:clientData/>
  </xdr:twoCellAnchor>
  <xdr:twoCellAnchor editAs="oneCell">
    <xdr:from>
      <xdr:col>3</xdr:col>
      <xdr:colOff>894715</xdr:colOff>
      <xdr:row>183</xdr:row>
      <xdr:rowOff>0</xdr:rowOff>
    </xdr:from>
    <xdr:to>
      <xdr:col>3</xdr:col>
      <xdr:colOff>1010920</xdr:colOff>
      <xdr:row>183</xdr:row>
      <xdr:rowOff>498475</xdr:rowOff>
    </xdr:to>
    <xdr:pic>
      <xdr:nvPicPr>
        <xdr:cNvPr id="20" name="图片 430"/>
        <xdr:cNvPicPr>
          <a:picLocks noChangeAspect="1"/>
        </xdr:cNvPicPr>
      </xdr:nvPicPr>
      <xdr:blipFill>
        <a:blip r:embed="rId1"/>
        <a:stretch>
          <a:fillRect/>
        </a:stretch>
      </xdr:blipFill>
      <xdr:spPr>
        <a:xfrm>
          <a:off x="2332990" y="153828750"/>
          <a:ext cx="116205" cy="498475"/>
        </a:xfrm>
        <a:prstGeom prst="rect">
          <a:avLst/>
        </a:prstGeom>
        <a:noFill/>
        <a:ln w="9525">
          <a:noFill/>
        </a:ln>
      </xdr:spPr>
    </xdr:pic>
    <xdr:clientData/>
  </xdr:twoCellAnchor>
  <xdr:twoCellAnchor editAs="oneCell">
    <xdr:from>
      <xdr:col>3</xdr:col>
      <xdr:colOff>894715</xdr:colOff>
      <xdr:row>183</xdr:row>
      <xdr:rowOff>0</xdr:rowOff>
    </xdr:from>
    <xdr:to>
      <xdr:col>3</xdr:col>
      <xdr:colOff>1010920</xdr:colOff>
      <xdr:row>183</xdr:row>
      <xdr:rowOff>470535</xdr:rowOff>
    </xdr:to>
    <xdr:pic>
      <xdr:nvPicPr>
        <xdr:cNvPr id="45" name="图片 430"/>
        <xdr:cNvPicPr>
          <a:picLocks noChangeAspect="1"/>
        </xdr:cNvPicPr>
      </xdr:nvPicPr>
      <xdr:blipFill>
        <a:blip r:embed="rId1"/>
        <a:stretch>
          <a:fillRect/>
        </a:stretch>
      </xdr:blipFill>
      <xdr:spPr>
        <a:xfrm>
          <a:off x="2332990" y="153828750"/>
          <a:ext cx="116205" cy="470535"/>
        </a:xfrm>
        <a:prstGeom prst="rect">
          <a:avLst/>
        </a:prstGeom>
        <a:noFill/>
        <a:ln w="9525">
          <a:noFill/>
        </a:ln>
      </xdr:spPr>
    </xdr:pic>
    <xdr:clientData/>
  </xdr:twoCellAnchor>
  <xdr:twoCellAnchor editAs="oneCell">
    <xdr:from>
      <xdr:col>3</xdr:col>
      <xdr:colOff>894715</xdr:colOff>
      <xdr:row>183</xdr:row>
      <xdr:rowOff>0</xdr:rowOff>
    </xdr:from>
    <xdr:to>
      <xdr:col>3</xdr:col>
      <xdr:colOff>1010920</xdr:colOff>
      <xdr:row>183</xdr:row>
      <xdr:rowOff>449580</xdr:rowOff>
    </xdr:to>
    <xdr:pic>
      <xdr:nvPicPr>
        <xdr:cNvPr id="47" name="图片 367"/>
        <xdr:cNvPicPr>
          <a:picLocks noChangeAspect="1"/>
        </xdr:cNvPicPr>
      </xdr:nvPicPr>
      <xdr:blipFill>
        <a:blip r:embed="rId1"/>
        <a:stretch>
          <a:fillRect/>
        </a:stretch>
      </xdr:blipFill>
      <xdr:spPr>
        <a:xfrm>
          <a:off x="2332990" y="153828750"/>
          <a:ext cx="116205" cy="449580"/>
        </a:xfrm>
        <a:prstGeom prst="rect">
          <a:avLst/>
        </a:prstGeom>
        <a:noFill/>
        <a:ln w="9525">
          <a:noFill/>
        </a:ln>
      </xdr:spPr>
    </xdr:pic>
    <xdr:clientData/>
  </xdr:twoCellAnchor>
  <xdr:twoCellAnchor editAs="oneCell">
    <xdr:from>
      <xdr:col>3</xdr:col>
      <xdr:colOff>894715</xdr:colOff>
      <xdr:row>183</xdr:row>
      <xdr:rowOff>0</xdr:rowOff>
    </xdr:from>
    <xdr:to>
      <xdr:col>3</xdr:col>
      <xdr:colOff>980440</xdr:colOff>
      <xdr:row>183</xdr:row>
      <xdr:rowOff>449580</xdr:rowOff>
    </xdr:to>
    <xdr:pic>
      <xdr:nvPicPr>
        <xdr:cNvPr id="48" name="图片 657"/>
        <xdr:cNvPicPr>
          <a:picLocks noChangeAspect="1"/>
        </xdr:cNvPicPr>
      </xdr:nvPicPr>
      <xdr:blipFill>
        <a:blip r:embed="rId2"/>
        <a:stretch>
          <a:fillRect/>
        </a:stretch>
      </xdr:blipFill>
      <xdr:spPr>
        <a:xfrm>
          <a:off x="2332990" y="153828750"/>
          <a:ext cx="85725" cy="449580"/>
        </a:xfrm>
        <a:prstGeom prst="rect">
          <a:avLst/>
        </a:prstGeom>
        <a:noFill/>
        <a:ln w="9525">
          <a:noFill/>
        </a:ln>
      </xdr:spPr>
    </xdr:pic>
    <xdr:clientData/>
  </xdr:twoCellAnchor>
  <xdr:twoCellAnchor editAs="oneCell">
    <xdr:from>
      <xdr:col>3</xdr:col>
      <xdr:colOff>894715</xdr:colOff>
      <xdr:row>183</xdr:row>
      <xdr:rowOff>0</xdr:rowOff>
    </xdr:from>
    <xdr:to>
      <xdr:col>3</xdr:col>
      <xdr:colOff>1010920</xdr:colOff>
      <xdr:row>183</xdr:row>
      <xdr:rowOff>489585</xdr:rowOff>
    </xdr:to>
    <xdr:pic>
      <xdr:nvPicPr>
        <xdr:cNvPr id="49" name="图片 430"/>
        <xdr:cNvPicPr>
          <a:picLocks noChangeAspect="1"/>
        </xdr:cNvPicPr>
      </xdr:nvPicPr>
      <xdr:blipFill>
        <a:blip r:embed="rId1"/>
        <a:stretch>
          <a:fillRect/>
        </a:stretch>
      </xdr:blipFill>
      <xdr:spPr>
        <a:xfrm>
          <a:off x="2332990" y="153828750"/>
          <a:ext cx="116205" cy="48958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470535</xdr:rowOff>
    </xdr:to>
    <xdr:pic>
      <xdr:nvPicPr>
        <xdr:cNvPr id="50" name="图片 430"/>
        <xdr:cNvPicPr>
          <a:picLocks noChangeAspect="1"/>
        </xdr:cNvPicPr>
      </xdr:nvPicPr>
      <xdr:blipFill>
        <a:blip r:embed="rId1"/>
        <a:stretch>
          <a:fillRect/>
        </a:stretch>
      </xdr:blipFill>
      <xdr:spPr>
        <a:xfrm>
          <a:off x="2332990" y="153828750"/>
          <a:ext cx="106045" cy="47053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461645</xdr:rowOff>
    </xdr:to>
    <xdr:pic>
      <xdr:nvPicPr>
        <xdr:cNvPr id="51" name="图片 367"/>
        <xdr:cNvPicPr>
          <a:picLocks noChangeAspect="1"/>
        </xdr:cNvPicPr>
      </xdr:nvPicPr>
      <xdr:blipFill>
        <a:blip r:embed="rId1"/>
        <a:stretch>
          <a:fillRect/>
        </a:stretch>
      </xdr:blipFill>
      <xdr:spPr>
        <a:xfrm>
          <a:off x="2332990" y="153828750"/>
          <a:ext cx="106045" cy="461645"/>
        </a:xfrm>
        <a:prstGeom prst="rect">
          <a:avLst/>
        </a:prstGeom>
        <a:noFill/>
        <a:ln w="9525">
          <a:noFill/>
        </a:ln>
      </xdr:spPr>
    </xdr:pic>
    <xdr:clientData/>
  </xdr:twoCellAnchor>
  <xdr:twoCellAnchor editAs="oneCell">
    <xdr:from>
      <xdr:col>3</xdr:col>
      <xdr:colOff>894715</xdr:colOff>
      <xdr:row>183</xdr:row>
      <xdr:rowOff>0</xdr:rowOff>
    </xdr:from>
    <xdr:to>
      <xdr:col>3</xdr:col>
      <xdr:colOff>980440</xdr:colOff>
      <xdr:row>183</xdr:row>
      <xdr:rowOff>461645</xdr:rowOff>
    </xdr:to>
    <xdr:pic>
      <xdr:nvPicPr>
        <xdr:cNvPr id="52" name="图片 657"/>
        <xdr:cNvPicPr>
          <a:picLocks noChangeAspect="1"/>
        </xdr:cNvPicPr>
      </xdr:nvPicPr>
      <xdr:blipFill>
        <a:blip r:embed="rId2"/>
        <a:stretch>
          <a:fillRect/>
        </a:stretch>
      </xdr:blipFill>
      <xdr:spPr>
        <a:xfrm>
          <a:off x="2332990" y="153828750"/>
          <a:ext cx="85725" cy="46164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489585</xdr:rowOff>
    </xdr:to>
    <xdr:pic>
      <xdr:nvPicPr>
        <xdr:cNvPr id="53" name="图片 430"/>
        <xdr:cNvPicPr>
          <a:picLocks noChangeAspect="1"/>
        </xdr:cNvPicPr>
      </xdr:nvPicPr>
      <xdr:blipFill>
        <a:blip r:embed="rId1"/>
        <a:stretch>
          <a:fillRect/>
        </a:stretch>
      </xdr:blipFill>
      <xdr:spPr>
        <a:xfrm>
          <a:off x="2332990" y="153828750"/>
          <a:ext cx="106045" cy="48958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449580</xdr:rowOff>
    </xdr:to>
    <xdr:pic>
      <xdr:nvPicPr>
        <xdr:cNvPr id="54" name="图片 367"/>
        <xdr:cNvPicPr>
          <a:picLocks noChangeAspect="1"/>
        </xdr:cNvPicPr>
      </xdr:nvPicPr>
      <xdr:blipFill>
        <a:blip r:embed="rId1"/>
        <a:stretch>
          <a:fillRect/>
        </a:stretch>
      </xdr:blipFill>
      <xdr:spPr>
        <a:xfrm>
          <a:off x="2332990" y="153828750"/>
          <a:ext cx="106045" cy="449580"/>
        </a:xfrm>
        <a:prstGeom prst="rect">
          <a:avLst/>
        </a:prstGeom>
        <a:noFill/>
        <a:ln w="9525">
          <a:noFill/>
        </a:ln>
      </xdr:spPr>
    </xdr:pic>
    <xdr:clientData/>
  </xdr:twoCellAnchor>
  <xdr:twoCellAnchor editAs="oneCell">
    <xdr:from>
      <xdr:col>3</xdr:col>
      <xdr:colOff>894715</xdr:colOff>
      <xdr:row>183</xdr:row>
      <xdr:rowOff>0</xdr:rowOff>
    </xdr:from>
    <xdr:to>
      <xdr:col>3</xdr:col>
      <xdr:colOff>1010920</xdr:colOff>
      <xdr:row>183</xdr:row>
      <xdr:rowOff>461645</xdr:rowOff>
    </xdr:to>
    <xdr:pic>
      <xdr:nvPicPr>
        <xdr:cNvPr id="59" name="图片 430"/>
        <xdr:cNvPicPr>
          <a:picLocks noChangeAspect="1"/>
        </xdr:cNvPicPr>
      </xdr:nvPicPr>
      <xdr:blipFill>
        <a:blip r:embed="rId1"/>
        <a:stretch>
          <a:fillRect/>
        </a:stretch>
      </xdr:blipFill>
      <xdr:spPr>
        <a:xfrm>
          <a:off x="2332990" y="153828750"/>
          <a:ext cx="116205" cy="461645"/>
        </a:xfrm>
        <a:prstGeom prst="rect">
          <a:avLst/>
        </a:prstGeom>
        <a:noFill/>
        <a:ln w="9525">
          <a:noFill/>
        </a:ln>
      </xdr:spPr>
    </xdr:pic>
    <xdr:clientData/>
  </xdr:twoCellAnchor>
  <xdr:twoCellAnchor editAs="oneCell">
    <xdr:from>
      <xdr:col>5</xdr:col>
      <xdr:colOff>714375</xdr:colOff>
      <xdr:row>183</xdr:row>
      <xdr:rowOff>0</xdr:rowOff>
    </xdr:from>
    <xdr:to>
      <xdr:col>6</xdr:col>
      <xdr:colOff>114300</xdr:colOff>
      <xdr:row>183</xdr:row>
      <xdr:rowOff>573405</xdr:rowOff>
    </xdr:to>
    <xdr:pic>
      <xdr:nvPicPr>
        <xdr:cNvPr id="94" name="图片 430"/>
        <xdr:cNvPicPr>
          <a:picLocks noChangeAspect="1"/>
        </xdr:cNvPicPr>
      </xdr:nvPicPr>
      <xdr:blipFill>
        <a:blip r:embed="rId1"/>
        <a:stretch>
          <a:fillRect/>
        </a:stretch>
      </xdr:blipFill>
      <xdr:spPr>
        <a:xfrm>
          <a:off x="6877050" y="153828750"/>
          <a:ext cx="114300" cy="57340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545465</xdr:rowOff>
    </xdr:to>
    <xdr:pic>
      <xdr:nvPicPr>
        <xdr:cNvPr id="95" name="图片 430"/>
        <xdr:cNvPicPr>
          <a:picLocks noChangeAspect="1"/>
        </xdr:cNvPicPr>
      </xdr:nvPicPr>
      <xdr:blipFill>
        <a:blip r:embed="rId1"/>
        <a:stretch>
          <a:fillRect/>
        </a:stretch>
      </xdr:blipFill>
      <xdr:spPr>
        <a:xfrm>
          <a:off x="6877050" y="153828750"/>
          <a:ext cx="104775" cy="54546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573405</xdr:rowOff>
    </xdr:to>
    <xdr:pic>
      <xdr:nvPicPr>
        <xdr:cNvPr id="96" name="图片 430"/>
        <xdr:cNvPicPr>
          <a:picLocks noChangeAspect="1"/>
        </xdr:cNvPicPr>
      </xdr:nvPicPr>
      <xdr:blipFill>
        <a:blip r:embed="rId1"/>
        <a:stretch>
          <a:fillRect/>
        </a:stretch>
      </xdr:blipFill>
      <xdr:spPr>
        <a:xfrm>
          <a:off x="6877050" y="153828750"/>
          <a:ext cx="104775" cy="573405"/>
        </a:xfrm>
        <a:prstGeom prst="rect">
          <a:avLst/>
        </a:prstGeom>
        <a:noFill/>
        <a:ln w="9525">
          <a:noFill/>
        </a:ln>
      </xdr:spPr>
    </xdr:pic>
    <xdr:clientData/>
  </xdr:twoCellAnchor>
  <xdr:twoCellAnchor editAs="oneCell">
    <xdr:from>
      <xdr:col>5</xdr:col>
      <xdr:colOff>714375</xdr:colOff>
      <xdr:row>183</xdr:row>
      <xdr:rowOff>0</xdr:rowOff>
    </xdr:from>
    <xdr:to>
      <xdr:col>6</xdr:col>
      <xdr:colOff>114300</xdr:colOff>
      <xdr:row>183</xdr:row>
      <xdr:rowOff>545465</xdr:rowOff>
    </xdr:to>
    <xdr:pic>
      <xdr:nvPicPr>
        <xdr:cNvPr id="97" name="图片 430"/>
        <xdr:cNvPicPr>
          <a:picLocks noChangeAspect="1"/>
        </xdr:cNvPicPr>
      </xdr:nvPicPr>
      <xdr:blipFill>
        <a:blip r:embed="rId1"/>
        <a:stretch>
          <a:fillRect/>
        </a:stretch>
      </xdr:blipFill>
      <xdr:spPr>
        <a:xfrm>
          <a:off x="6877050" y="153828750"/>
          <a:ext cx="114300" cy="54546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507365</xdr:rowOff>
    </xdr:to>
    <xdr:pic>
      <xdr:nvPicPr>
        <xdr:cNvPr id="99" name="图片 430"/>
        <xdr:cNvPicPr>
          <a:picLocks noChangeAspect="1"/>
        </xdr:cNvPicPr>
      </xdr:nvPicPr>
      <xdr:blipFill>
        <a:blip r:embed="rId1"/>
        <a:stretch>
          <a:fillRect/>
        </a:stretch>
      </xdr:blipFill>
      <xdr:spPr>
        <a:xfrm>
          <a:off x="6877050" y="153828750"/>
          <a:ext cx="104775" cy="50736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498475</xdr:rowOff>
    </xdr:to>
    <xdr:pic>
      <xdr:nvPicPr>
        <xdr:cNvPr id="102" name="图片 430"/>
        <xdr:cNvPicPr>
          <a:picLocks noChangeAspect="1"/>
        </xdr:cNvPicPr>
      </xdr:nvPicPr>
      <xdr:blipFill>
        <a:blip r:embed="rId1"/>
        <a:stretch>
          <a:fillRect/>
        </a:stretch>
      </xdr:blipFill>
      <xdr:spPr>
        <a:xfrm>
          <a:off x="6877050" y="153828750"/>
          <a:ext cx="104775" cy="498475"/>
        </a:xfrm>
        <a:prstGeom prst="rect">
          <a:avLst/>
        </a:prstGeom>
        <a:noFill/>
        <a:ln w="9525">
          <a:noFill/>
        </a:ln>
      </xdr:spPr>
    </xdr:pic>
    <xdr:clientData/>
  </xdr:twoCellAnchor>
  <xdr:twoCellAnchor editAs="oneCell">
    <xdr:from>
      <xdr:col>5</xdr:col>
      <xdr:colOff>714375</xdr:colOff>
      <xdr:row>183</xdr:row>
      <xdr:rowOff>0</xdr:rowOff>
    </xdr:from>
    <xdr:to>
      <xdr:col>6</xdr:col>
      <xdr:colOff>114300</xdr:colOff>
      <xdr:row>183</xdr:row>
      <xdr:rowOff>470535</xdr:rowOff>
    </xdr:to>
    <xdr:pic>
      <xdr:nvPicPr>
        <xdr:cNvPr id="117" name="图片 430"/>
        <xdr:cNvPicPr>
          <a:picLocks noChangeAspect="1"/>
        </xdr:cNvPicPr>
      </xdr:nvPicPr>
      <xdr:blipFill>
        <a:blip r:embed="rId1"/>
        <a:stretch>
          <a:fillRect/>
        </a:stretch>
      </xdr:blipFill>
      <xdr:spPr>
        <a:xfrm>
          <a:off x="6877050" y="153828750"/>
          <a:ext cx="114300" cy="470535"/>
        </a:xfrm>
        <a:prstGeom prst="rect">
          <a:avLst/>
        </a:prstGeom>
        <a:noFill/>
        <a:ln w="9525">
          <a:noFill/>
        </a:ln>
      </xdr:spPr>
    </xdr:pic>
    <xdr:clientData/>
  </xdr:twoCellAnchor>
  <xdr:twoCellAnchor editAs="oneCell">
    <xdr:from>
      <xdr:col>5</xdr:col>
      <xdr:colOff>714375</xdr:colOff>
      <xdr:row>183</xdr:row>
      <xdr:rowOff>0</xdr:rowOff>
    </xdr:from>
    <xdr:to>
      <xdr:col>6</xdr:col>
      <xdr:colOff>114300</xdr:colOff>
      <xdr:row>183</xdr:row>
      <xdr:rowOff>449580</xdr:rowOff>
    </xdr:to>
    <xdr:pic>
      <xdr:nvPicPr>
        <xdr:cNvPr id="119" name="图片 367"/>
        <xdr:cNvPicPr>
          <a:picLocks noChangeAspect="1"/>
        </xdr:cNvPicPr>
      </xdr:nvPicPr>
      <xdr:blipFill>
        <a:blip r:embed="rId1"/>
        <a:stretch>
          <a:fillRect/>
        </a:stretch>
      </xdr:blipFill>
      <xdr:spPr>
        <a:xfrm>
          <a:off x="6877050" y="153828750"/>
          <a:ext cx="114300" cy="449580"/>
        </a:xfrm>
        <a:prstGeom prst="rect">
          <a:avLst/>
        </a:prstGeom>
        <a:noFill/>
        <a:ln w="9525">
          <a:noFill/>
        </a:ln>
      </xdr:spPr>
    </xdr:pic>
    <xdr:clientData/>
  </xdr:twoCellAnchor>
  <xdr:twoCellAnchor editAs="oneCell">
    <xdr:from>
      <xdr:col>5</xdr:col>
      <xdr:colOff>714375</xdr:colOff>
      <xdr:row>183</xdr:row>
      <xdr:rowOff>0</xdr:rowOff>
    </xdr:from>
    <xdr:to>
      <xdr:col>6</xdr:col>
      <xdr:colOff>85725</xdr:colOff>
      <xdr:row>183</xdr:row>
      <xdr:rowOff>449580</xdr:rowOff>
    </xdr:to>
    <xdr:pic>
      <xdr:nvPicPr>
        <xdr:cNvPr id="120" name="图片 657"/>
        <xdr:cNvPicPr>
          <a:picLocks noChangeAspect="1"/>
        </xdr:cNvPicPr>
      </xdr:nvPicPr>
      <xdr:blipFill>
        <a:blip r:embed="rId2"/>
        <a:stretch>
          <a:fillRect/>
        </a:stretch>
      </xdr:blipFill>
      <xdr:spPr>
        <a:xfrm>
          <a:off x="6877050" y="153828750"/>
          <a:ext cx="85725" cy="449580"/>
        </a:xfrm>
        <a:prstGeom prst="rect">
          <a:avLst/>
        </a:prstGeom>
        <a:noFill/>
        <a:ln w="9525">
          <a:noFill/>
        </a:ln>
      </xdr:spPr>
    </xdr:pic>
    <xdr:clientData/>
  </xdr:twoCellAnchor>
  <xdr:twoCellAnchor editAs="oneCell">
    <xdr:from>
      <xdr:col>5</xdr:col>
      <xdr:colOff>714375</xdr:colOff>
      <xdr:row>183</xdr:row>
      <xdr:rowOff>0</xdr:rowOff>
    </xdr:from>
    <xdr:to>
      <xdr:col>6</xdr:col>
      <xdr:colOff>114300</xdr:colOff>
      <xdr:row>183</xdr:row>
      <xdr:rowOff>489585</xdr:rowOff>
    </xdr:to>
    <xdr:pic>
      <xdr:nvPicPr>
        <xdr:cNvPr id="121" name="图片 430"/>
        <xdr:cNvPicPr>
          <a:picLocks noChangeAspect="1"/>
        </xdr:cNvPicPr>
      </xdr:nvPicPr>
      <xdr:blipFill>
        <a:blip r:embed="rId1"/>
        <a:stretch>
          <a:fillRect/>
        </a:stretch>
      </xdr:blipFill>
      <xdr:spPr>
        <a:xfrm>
          <a:off x="6877050" y="153828750"/>
          <a:ext cx="114300" cy="48958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470535</xdr:rowOff>
    </xdr:to>
    <xdr:pic>
      <xdr:nvPicPr>
        <xdr:cNvPr id="122" name="图片 430"/>
        <xdr:cNvPicPr>
          <a:picLocks noChangeAspect="1"/>
        </xdr:cNvPicPr>
      </xdr:nvPicPr>
      <xdr:blipFill>
        <a:blip r:embed="rId1"/>
        <a:stretch>
          <a:fillRect/>
        </a:stretch>
      </xdr:blipFill>
      <xdr:spPr>
        <a:xfrm>
          <a:off x="6877050" y="153828750"/>
          <a:ext cx="104775" cy="47053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461645</xdr:rowOff>
    </xdr:to>
    <xdr:pic>
      <xdr:nvPicPr>
        <xdr:cNvPr id="123" name="图片 367"/>
        <xdr:cNvPicPr>
          <a:picLocks noChangeAspect="1"/>
        </xdr:cNvPicPr>
      </xdr:nvPicPr>
      <xdr:blipFill>
        <a:blip r:embed="rId1"/>
        <a:stretch>
          <a:fillRect/>
        </a:stretch>
      </xdr:blipFill>
      <xdr:spPr>
        <a:xfrm>
          <a:off x="6877050" y="153828750"/>
          <a:ext cx="104775" cy="461645"/>
        </a:xfrm>
        <a:prstGeom prst="rect">
          <a:avLst/>
        </a:prstGeom>
        <a:noFill/>
        <a:ln w="9525">
          <a:noFill/>
        </a:ln>
      </xdr:spPr>
    </xdr:pic>
    <xdr:clientData/>
  </xdr:twoCellAnchor>
  <xdr:twoCellAnchor editAs="oneCell">
    <xdr:from>
      <xdr:col>5</xdr:col>
      <xdr:colOff>714375</xdr:colOff>
      <xdr:row>183</xdr:row>
      <xdr:rowOff>0</xdr:rowOff>
    </xdr:from>
    <xdr:to>
      <xdr:col>6</xdr:col>
      <xdr:colOff>85725</xdr:colOff>
      <xdr:row>183</xdr:row>
      <xdr:rowOff>461645</xdr:rowOff>
    </xdr:to>
    <xdr:pic>
      <xdr:nvPicPr>
        <xdr:cNvPr id="124" name="图片 657"/>
        <xdr:cNvPicPr>
          <a:picLocks noChangeAspect="1"/>
        </xdr:cNvPicPr>
      </xdr:nvPicPr>
      <xdr:blipFill>
        <a:blip r:embed="rId2"/>
        <a:stretch>
          <a:fillRect/>
        </a:stretch>
      </xdr:blipFill>
      <xdr:spPr>
        <a:xfrm>
          <a:off x="6877050" y="153828750"/>
          <a:ext cx="85725" cy="46164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489585</xdr:rowOff>
    </xdr:to>
    <xdr:pic>
      <xdr:nvPicPr>
        <xdr:cNvPr id="125" name="图片 430"/>
        <xdr:cNvPicPr>
          <a:picLocks noChangeAspect="1"/>
        </xdr:cNvPicPr>
      </xdr:nvPicPr>
      <xdr:blipFill>
        <a:blip r:embed="rId1"/>
        <a:stretch>
          <a:fillRect/>
        </a:stretch>
      </xdr:blipFill>
      <xdr:spPr>
        <a:xfrm>
          <a:off x="6877050" y="153828750"/>
          <a:ext cx="104775" cy="48958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449580</xdr:rowOff>
    </xdr:to>
    <xdr:pic>
      <xdr:nvPicPr>
        <xdr:cNvPr id="126" name="图片 367"/>
        <xdr:cNvPicPr>
          <a:picLocks noChangeAspect="1"/>
        </xdr:cNvPicPr>
      </xdr:nvPicPr>
      <xdr:blipFill>
        <a:blip r:embed="rId1"/>
        <a:stretch>
          <a:fillRect/>
        </a:stretch>
      </xdr:blipFill>
      <xdr:spPr>
        <a:xfrm>
          <a:off x="6877050" y="153828750"/>
          <a:ext cx="104775" cy="449580"/>
        </a:xfrm>
        <a:prstGeom prst="rect">
          <a:avLst/>
        </a:prstGeom>
        <a:noFill/>
        <a:ln w="9525">
          <a:noFill/>
        </a:ln>
      </xdr:spPr>
    </xdr:pic>
    <xdr:clientData/>
  </xdr:twoCellAnchor>
  <xdr:twoCellAnchor editAs="oneCell">
    <xdr:from>
      <xdr:col>5</xdr:col>
      <xdr:colOff>714375</xdr:colOff>
      <xdr:row>183</xdr:row>
      <xdr:rowOff>0</xdr:rowOff>
    </xdr:from>
    <xdr:to>
      <xdr:col>6</xdr:col>
      <xdr:colOff>114300</xdr:colOff>
      <xdr:row>183</xdr:row>
      <xdr:rowOff>461645</xdr:rowOff>
    </xdr:to>
    <xdr:pic>
      <xdr:nvPicPr>
        <xdr:cNvPr id="131" name="图片 430"/>
        <xdr:cNvPicPr>
          <a:picLocks noChangeAspect="1"/>
        </xdr:cNvPicPr>
      </xdr:nvPicPr>
      <xdr:blipFill>
        <a:blip r:embed="rId1"/>
        <a:stretch>
          <a:fillRect/>
        </a:stretch>
      </xdr:blipFill>
      <xdr:spPr>
        <a:xfrm>
          <a:off x="6877050" y="153828750"/>
          <a:ext cx="114300" cy="461645"/>
        </a:xfrm>
        <a:prstGeom prst="rect">
          <a:avLst/>
        </a:prstGeom>
        <a:noFill/>
        <a:ln w="9525">
          <a:noFill/>
        </a:ln>
      </xdr:spPr>
    </xdr:pic>
    <xdr:clientData/>
  </xdr:twoCellAnchor>
  <xdr:twoCellAnchor editAs="oneCell">
    <xdr:from>
      <xdr:col>3</xdr:col>
      <xdr:colOff>894715</xdr:colOff>
      <xdr:row>183</xdr:row>
      <xdr:rowOff>0</xdr:rowOff>
    </xdr:from>
    <xdr:to>
      <xdr:col>3</xdr:col>
      <xdr:colOff>1000760</xdr:colOff>
      <xdr:row>183</xdr:row>
      <xdr:rowOff>554355</xdr:rowOff>
    </xdr:to>
    <xdr:pic>
      <xdr:nvPicPr>
        <xdr:cNvPr id="143" name="图片 430"/>
        <xdr:cNvPicPr>
          <a:picLocks noChangeAspect="1"/>
        </xdr:cNvPicPr>
      </xdr:nvPicPr>
      <xdr:blipFill>
        <a:blip r:embed="rId1"/>
        <a:stretch>
          <a:fillRect/>
        </a:stretch>
      </xdr:blipFill>
      <xdr:spPr>
        <a:xfrm>
          <a:off x="2332990" y="153828750"/>
          <a:ext cx="106045" cy="554355"/>
        </a:xfrm>
        <a:prstGeom prst="rect">
          <a:avLst/>
        </a:prstGeom>
        <a:noFill/>
        <a:ln w="9525">
          <a:noFill/>
        </a:ln>
      </xdr:spPr>
    </xdr:pic>
    <xdr:clientData/>
  </xdr:twoCellAnchor>
  <xdr:twoCellAnchor editAs="oneCell">
    <xdr:from>
      <xdr:col>3</xdr:col>
      <xdr:colOff>894715</xdr:colOff>
      <xdr:row>183</xdr:row>
      <xdr:rowOff>0</xdr:rowOff>
    </xdr:from>
    <xdr:to>
      <xdr:col>3</xdr:col>
      <xdr:colOff>1010920</xdr:colOff>
      <xdr:row>183</xdr:row>
      <xdr:rowOff>554355</xdr:rowOff>
    </xdr:to>
    <xdr:pic>
      <xdr:nvPicPr>
        <xdr:cNvPr id="145" name="图片 430"/>
        <xdr:cNvPicPr>
          <a:picLocks noChangeAspect="1"/>
        </xdr:cNvPicPr>
      </xdr:nvPicPr>
      <xdr:blipFill>
        <a:blip r:embed="rId1"/>
        <a:stretch>
          <a:fillRect/>
        </a:stretch>
      </xdr:blipFill>
      <xdr:spPr>
        <a:xfrm>
          <a:off x="2332990" y="153828750"/>
          <a:ext cx="116205" cy="554355"/>
        </a:xfrm>
        <a:prstGeom prst="rect">
          <a:avLst/>
        </a:prstGeom>
        <a:noFill/>
        <a:ln w="9525">
          <a:noFill/>
        </a:ln>
      </xdr:spPr>
    </xdr:pic>
    <xdr:clientData/>
  </xdr:twoCellAnchor>
  <xdr:twoCellAnchor editAs="oneCell">
    <xdr:from>
      <xdr:col>3</xdr:col>
      <xdr:colOff>894715</xdr:colOff>
      <xdr:row>183</xdr:row>
      <xdr:rowOff>0</xdr:rowOff>
    </xdr:from>
    <xdr:to>
      <xdr:col>3</xdr:col>
      <xdr:colOff>980440</xdr:colOff>
      <xdr:row>183</xdr:row>
      <xdr:rowOff>470535</xdr:rowOff>
    </xdr:to>
    <xdr:pic>
      <xdr:nvPicPr>
        <xdr:cNvPr id="192" name="图片 657"/>
        <xdr:cNvPicPr>
          <a:picLocks noChangeAspect="1"/>
        </xdr:cNvPicPr>
      </xdr:nvPicPr>
      <xdr:blipFill>
        <a:blip r:embed="rId2"/>
        <a:stretch>
          <a:fillRect/>
        </a:stretch>
      </xdr:blipFill>
      <xdr:spPr>
        <a:xfrm>
          <a:off x="2332990" y="153828750"/>
          <a:ext cx="85725" cy="470535"/>
        </a:xfrm>
        <a:prstGeom prst="rect">
          <a:avLst/>
        </a:prstGeom>
        <a:noFill/>
        <a:ln w="9525">
          <a:noFill/>
        </a:ln>
      </xdr:spPr>
    </xdr:pic>
    <xdr:clientData/>
  </xdr:twoCellAnchor>
  <xdr:twoCellAnchor editAs="oneCell">
    <xdr:from>
      <xdr:col>5</xdr:col>
      <xdr:colOff>714375</xdr:colOff>
      <xdr:row>183</xdr:row>
      <xdr:rowOff>0</xdr:rowOff>
    </xdr:from>
    <xdr:to>
      <xdr:col>6</xdr:col>
      <xdr:colOff>104775</xdr:colOff>
      <xdr:row>183</xdr:row>
      <xdr:rowOff>554355</xdr:rowOff>
    </xdr:to>
    <xdr:pic>
      <xdr:nvPicPr>
        <xdr:cNvPr id="235" name="图片 430"/>
        <xdr:cNvPicPr>
          <a:picLocks noChangeAspect="1"/>
        </xdr:cNvPicPr>
      </xdr:nvPicPr>
      <xdr:blipFill>
        <a:blip r:embed="rId1"/>
        <a:stretch>
          <a:fillRect/>
        </a:stretch>
      </xdr:blipFill>
      <xdr:spPr>
        <a:xfrm>
          <a:off x="6877050" y="153828750"/>
          <a:ext cx="104775" cy="554355"/>
        </a:xfrm>
        <a:prstGeom prst="rect">
          <a:avLst/>
        </a:prstGeom>
        <a:noFill/>
        <a:ln w="9525">
          <a:noFill/>
        </a:ln>
      </xdr:spPr>
    </xdr:pic>
    <xdr:clientData/>
  </xdr:twoCellAnchor>
  <xdr:twoCellAnchor editAs="oneCell">
    <xdr:from>
      <xdr:col>5</xdr:col>
      <xdr:colOff>714375</xdr:colOff>
      <xdr:row>183</xdr:row>
      <xdr:rowOff>0</xdr:rowOff>
    </xdr:from>
    <xdr:to>
      <xdr:col>6</xdr:col>
      <xdr:colOff>114300</xdr:colOff>
      <xdr:row>183</xdr:row>
      <xdr:rowOff>554355</xdr:rowOff>
    </xdr:to>
    <xdr:pic>
      <xdr:nvPicPr>
        <xdr:cNvPr id="237" name="图片 430"/>
        <xdr:cNvPicPr>
          <a:picLocks noChangeAspect="1"/>
        </xdr:cNvPicPr>
      </xdr:nvPicPr>
      <xdr:blipFill>
        <a:blip r:embed="rId1"/>
        <a:stretch>
          <a:fillRect/>
        </a:stretch>
      </xdr:blipFill>
      <xdr:spPr>
        <a:xfrm>
          <a:off x="6877050" y="153828750"/>
          <a:ext cx="114300" cy="554355"/>
        </a:xfrm>
        <a:prstGeom prst="rect">
          <a:avLst/>
        </a:prstGeom>
        <a:noFill/>
        <a:ln w="9525">
          <a:noFill/>
        </a:ln>
      </xdr:spPr>
    </xdr:pic>
    <xdr:clientData/>
  </xdr:twoCellAnchor>
  <xdr:twoCellAnchor editAs="oneCell">
    <xdr:from>
      <xdr:col>5</xdr:col>
      <xdr:colOff>714375</xdr:colOff>
      <xdr:row>183</xdr:row>
      <xdr:rowOff>0</xdr:rowOff>
    </xdr:from>
    <xdr:to>
      <xdr:col>6</xdr:col>
      <xdr:colOff>85725</xdr:colOff>
      <xdr:row>183</xdr:row>
      <xdr:rowOff>470535</xdr:rowOff>
    </xdr:to>
    <xdr:pic>
      <xdr:nvPicPr>
        <xdr:cNvPr id="264" name="图片 657"/>
        <xdr:cNvPicPr>
          <a:picLocks noChangeAspect="1"/>
        </xdr:cNvPicPr>
      </xdr:nvPicPr>
      <xdr:blipFill>
        <a:blip r:embed="rId2"/>
        <a:stretch>
          <a:fillRect/>
        </a:stretch>
      </xdr:blipFill>
      <xdr:spPr>
        <a:xfrm>
          <a:off x="6877050" y="153828750"/>
          <a:ext cx="85725" cy="470535"/>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572135</xdr:rowOff>
    </xdr:to>
    <xdr:pic>
      <xdr:nvPicPr>
        <xdr:cNvPr id="282" name="图片 430"/>
        <xdr:cNvPicPr>
          <a:picLocks noChangeAspect="1"/>
        </xdr:cNvPicPr>
      </xdr:nvPicPr>
      <xdr:blipFill>
        <a:blip r:embed="rId1"/>
        <a:stretch>
          <a:fillRect/>
        </a:stretch>
      </xdr:blipFill>
      <xdr:spPr>
        <a:xfrm>
          <a:off x="2332990" y="157791150"/>
          <a:ext cx="113665" cy="572135"/>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542925</xdr:rowOff>
    </xdr:to>
    <xdr:pic>
      <xdr:nvPicPr>
        <xdr:cNvPr id="283" name="图片 430"/>
        <xdr:cNvPicPr>
          <a:picLocks noChangeAspect="1"/>
        </xdr:cNvPicPr>
      </xdr:nvPicPr>
      <xdr:blipFill>
        <a:blip r:embed="rId1"/>
        <a:stretch>
          <a:fillRect/>
        </a:stretch>
      </xdr:blipFill>
      <xdr:spPr>
        <a:xfrm>
          <a:off x="2332990" y="157791150"/>
          <a:ext cx="106045" cy="542925"/>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572135</xdr:rowOff>
    </xdr:to>
    <xdr:pic>
      <xdr:nvPicPr>
        <xdr:cNvPr id="284" name="图片 430"/>
        <xdr:cNvPicPr>
          <a:picLocks noChangeAspect="1"/>
        </xdr:cNvPicPr>
      </xdr:nvPicPr>
      <xdr:blipFill>
        <a:blip r:embed="rId1"/>
        <a:stretch>
          <a:fillRect/>
        </a:stretch>
      </xdr:blipFill>
      <xdr:spPr>
        <a:xfrm>
          <a:off x="2332990" y="157791150"/>
          <a:ext cx="106045" cy="572135"/>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542925</xdr:rowOff>
    </xdr:to>
    <xdr:pic>
      <xdr:nvPicPr>
        <xdr:cNvPr id="285" name="图片 430"/>
        <xdr:cNvPicPr>
          <a:picLocks noChangeAspect="1"/>
        </xdr:cNvPicPr>
      </xdr:nvPicPr>
      <xdr:blipFill>
        <a:blip r:embed="rId1"/>
        <a:stretch>
          <a:fillRect/>
        </a:stretch>
      </xdr:blipFill>
      <xdr:spPr>
        <a:xfrm>
          <a:off x="2332990" y="157791150"/>
          <a:ext cx="113665" cy="542925"/>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505460</xdr:rowOff>
    </xdr:to>
    <xdr:pic>
      <xdr:nvPicPr>
        <xdr:cNvPr id="287" name="图片 430"/>
        <xdr:cNvPicPr>
          <a:picLocks noChangeAspect="1"/>
        </xdr:cNvPicPr>
      </xdr:nvPicPr>
      <xdr:blipFill>
        <a:blip r:embed="rId1"/>
        <a:stretch>
          <a:fillRect/>
        </a:stretch>
      </xdr:blipFill>
      <xdr:spPr>
        <a:xfrm>
          <a:off x="2332990" y="157791150"/>
          <a:ext cx="106045" cy="505460"/>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494665</xdr:rowOff>
    </xdr:to>
    <xdr:pic>
      <xdr:nvPicPr>
        <xdr:cNvPr id="290" name="图片 430"/>
        <xdr:cNvPicPr>
          <a:picLocks noChangeAspect="1"/>
        </xdr:cNvPicPr>
      </xdr:nvPicPr>
      <xdr:blipFill>
        <a:blip r:embed="rId1"/>
        <a:stretch>
          <a:fillRect/>
        </a:stretch>
      </xdr:blipFill>
      <xdr:spPr>
        <a:xfrm>
          <a:off x="2332990" y="157791150"/>
          <a:ext cx="106045" cy="494665"/>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505460</xdr:rowOff>
    </xdr:to>
    <xdr:pic>
      <xdr:nvPicPr>
        <xdr:cNvPr id="297" name="图片 430"/>
        <xdr:cNvPicPr>
          <a:picLocks noChangeAspect="1"/>
        </xdr:cNvPicPr>
      </xdr:nvPicPr>
      <xdr:blipFill>
        <a:blip r:embed="rId1"/>
        <a:stretch>
          <a:fillRect/>
        </a:stretch>
      </xdr:blipFill>
      <xdr:spPr>
        <a:xfrm>
          <a:off x="2332990" y="157791150"/>
          <a:ext cx="113665" cy="505460"/>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494665</xdr:rowOff>
    </xdr:to>
    <xdr:pic>
      <xdr:nvPicPr>
        <xdr:cNvPr id="300" name="图片 430"/>
        <xdr:cNvPicPr>
          <a:picLocks noChangeAspect="1"/>
        </xdr:cNvPicPr>
      </xdr:nvPicPr>
      <xdr:blipFill>
        <a:blip r:embed="rId1"/>
        <a:stretch>
          <a:fillRect/>
        </a:stretch>
      </xdr:blipFill>
      <xdr:spPr>
        <a:xfrm>
          <a:off x="2332990" y="157791150"/>
          <a:ext cx="113665" cy="494665"/>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465455</xdr:rowOff>
    </xdr:to>
    <xdr:pic>
      <xdr:nvPicPr>
        <xdr:cNvPr id="325" name="图片 430"/>
        <xdr:cNvPicPr>
          <a:picLocks noChangeAspect="1"/>
        </xdr:cNvPicPr>
      </xdr:nvPicPr>
      <xdr:blipFill>
        <a:blip r:embed="rId1"/>
        <a:stretch>
          <a:fillRect/>
        </a:stretch>
      </xdr:blipFill>
      <xdr:spPr>
        <a:xfrm>
          <a:off x="2332990" y="157791150"/>
          <a:ext cx="113665" cy="465455"/>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447675</xdr:rowOff>
    </xdr:to>
    <xdr:pic>
      <xdr:nvPicPr>
        <xdr:cNvPr id="327" name="图片 367"/>
        <xdr:cNvPicPr>
          <a:picLocks noChangeAspect="1"/>
        </xdr:cNvPicPr>
      </xdr:nvPicPr>
      <xdr:blipFill>
        <a:blip r:embed="rId1"/>
        <a:stretch>
          <a:fillRect/>
        </a:stretch>
      </xdr:blipFill>
      <xdr:spPr>
        <a:xfrm>
          <a:off x="2332990" y="157791150"/>
          <a:ext cx="113665" cy="447675"/>
        </a:xfrm>
        <a:prstGeom prst="rect">
          <a:avLst/>
        </a:prstGeom>
        <a:noFill/>
        <a:ln w="9525">
          <a:noFill/>
        </a:ln>
      </xdr:spPr>
    </xdr:pic>
    <xdr:clientData/>
  </xdr:twoCellAnchor>
  <xdr:twoCellAnchor editAs="oneCell">
    <xdr:from>
      <xdr:col>3</xdr:col>
      <xdr:colOff>894715</xdr:colOff>
      <xdr:row>188</xdr:row>
      <xdr:rowOff>0</xdr:rowOff>
    </xdr:from>
    <xdr:to>
      <xdr:col>3</xdr:col>
      <xdr:colOff>980440</xdr:colOff>
      <xdr:row>188</xdr:row>
      <xdr:rowOff>447675</xdr:rowOff>
    </xdr:to>
    <xdr:pic>
      <xdr:nvPicPr>
        <xdr:cNvPr id="328" name="图片 657"/>
        <xdr:cNvPicPr>
          <a:picLocks noChangeAspect="1"/>
        </xdr:cNvPicPr>
      </xdr:nvPicPr>
      <xdr:blipFill>
        <a:blip r:embed="rId2"/>
        <a:stretch>
          <a:fillRect/>
        </a:stretch>
      </xdr:blipFill>
      <xdr:spPr>
        <a:xfrm>
          <a:off x="2332990" y="157791150"/>
          <a:ext cx="85725" cy="447675"/>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484505</xdr:rowOff>
    </xdr:to>
    <xdr:pic>
      <xdr:nvPicPr>
        <xdr:cNvPr id="329" name="图片 430"/>
        <xdr:cNvPicPr>
          <a:picLocks noChangeAspect="1"/>
        </xdr:cNvPicPr>
      </xdr:nvPicPr>
      <xdr:blipFill>
        <a:blip r:embed="rId1"/>
        <a:stretch>
          <a:fillRect/>
        </a:stretch>
      </xdr:blipFill>
      <xdr:spPr>
        <a:xfrm>
          <a:off x="2332990" y="157791150"/>
          <a:ext cx="113665" cy="484505"/>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465455</xdr:rowOff>
    </xdr:to>
    <xdr:pic>
      <xdr:nvPicPr>
        <xdr:cNvPr id="330" name="图片 430"/>
        <xdr:cNvPicPr>
          <a:picLocks noChangeAspect="1"/>
        </xdr:cNvPicPr>
      </xdr:nvPicPr>
      <xdr:blipFill>
        <a:blip r:embed="rId1"/>
        <a:stretch>
          <a:fillRect/>
        </a:stretch>
      </xdr:blipFill>
      <xdr:spPr>
        <a:xfrm>
          <a:off x="2332990" y="157791150"/>
          <a:ext cx="106045" cy="465455"/>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456565</xdr:rowOff>
    </xdr:to>
    <xdr:pic>
      <xdr:nvPicPr>
        <xdr:cNvPr id="331" name="图片 367"/>
        <xdr:cNvPicPr>
          <a:picLocks noChangeAspect="1"/>
        </xdr:cNvPicPr>
      </xdr:nvPicPr>
      <xdr:blipFill>
        <a:blip r:embed="rId1"/>
        <a:stretch>
          <a:fillRect/>
        </a:stretch>
      </xdr:blipFill>
      <xdr:spPr>
        <a:xfrm>
          <a:off x="2332990" y="157791150"/>
          <a:ext cx="106045" cy="456565"/>
        </a:xfrm>
        <a:prstGeom prst="rect">
          <a:avLst/>
        </a:prstGeom>
        <a:noFill/>
        <a:ln w="9525">
          <a:noFill/>
        </a:ln>
      </xdr:spPr>
    </xdr:pic>
    <xdr:clientData/>
  </xdr:twoCellAnchor>
  <xdr:twoCellAnchor editAs="oneCell">
    <xdr:from>
      <xdr:col>3</xdr:col>
      <xdr:colOff>894715</xdr:colOff>
      <xdr:row>188</xdr:row>
      <xdr:rowOff>0</xdr:rowOff>
    </xdr:from>
    <xdr:to>
      <xdr:col>3</xdr:col>
      <xdr:colOff>980440</xdr:colOff>
      <xdr:row>188</xdr:row>
      <xdr:rowOff>456565</xdr:rowOff>
    </xdr:to>
    <xdr:pic>
      <xdr:nvPicPr>
        <xdr:cNvPr id="332" name="图片 657"/>
        <xdr:cNvPicPr>
          <a:picLocks noChangeAspect="1"/>
        </xdr:cNvPicPr>
      </xdr:nvPicPr>
      <xdr:blipFill>
        <a:blip r:embed="rId2"/>
        <a:stretch>
          <a:fillRect/>
        </a:stretch>
      </xdr:blipFill>
      <xdr:spPr>
        <a:xfrm>
          <a:off x="2332990" y="157791150"/>
          <a:ext cx="85725" cy="456565"/>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484505</xdr:rowOff>
    </xdr:to>
    <xdr:pic>
      <xdr:nvPicPr>
        <xdr:cNvPr id="333" name="图片 430"/>
        <xdr:cNvPicPr>
          <a:picLocks noChangeAspect="1"/>
        </xdr:cNvPicPr>
      </xdr:nvPicPr>
      <xdr:blipFill>
        <a:blip r:embed="rId1"/>
        <a:stretch>
          <a:fillRect/>
        </a:stretch>
      </xdr:blipFill>
      <xdr:spPr>
        <a:xfrm>
          <a:off x="2332990" y="157791150"/>
          <a:ext cx="106045" cy="484505"/>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447675</xdr:rowOff>
    </xdr:to>
    <xdr:pic>
      <xdr:nvPicPr>
        <xdr:cNvPr id="334" name="图片 367"/>
        <xdr:cNvPicPr>
          <a:picLocks noChangeAspect="1"/>
        </xdr:cNvPicPr>
      </xdr:nvPicPr>
      <xdr:blipFill>
        <a:blip r:embed="rId1"/>
        <a:stretch>
          <a:fillRect/>
        </a:stretch>
      </xdr:blipFill>
      <xdr:spPr>
        <a:xfrm>
          <a:off x="2332990" y="157791150"/>
          <a:ext cx="106045" cy="447675"/>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456565</xdr:rowOff>
    </xdr:to>
    <xdr:pic>
      <xdr:nvPicPr>
        <xdr:cNvPr id="339" name="图片 430"/>
        <xdr:cNvPicPr>
          <a:picLocks noChangeAspect="1"/>
        </xdr:cNvPicPr>
      </xdr:nvPicPr>
      <xdr:blipFill>
        <a:blip r:embed="rId1"/>
        <a:stretch>
          <a:fillRect/>
        </a:stretch>
      </xdr:blipFill>
      <xdr:spPr>
        <a:xfrm>
          <a:off x="2332990" y="157791150"/>
          <a:ext cx="113665" cy="456565"/>
        </a:xfrm>
        <a:prstGeom prst="rect">
          <a:avLst/>
        </a:prstGeom>
        <a:noFill/>
        <a:ln w="9525">
          <a:noFill/>
        </a:ln>
      </xdr:spPr>
    </xdr:pic>
    <xdr:clientData/>
  </xdr:twoCellAnchor>
  <xdr:twoCellAnchor editAs="oneCell">
    <xdr:from>
      <xdr:col>3</xdr:col>
      <xdr:colOff>894715</xdr:colOff>
      <xdr:row>188</xdr:row>
      <xdr:rowOff>0</xdr:rowOff>
    </xdr:from>
    <xdr:to>
      <xdr:col>3</xdr:col>
      <xdr:colOff>1000760</xdr:colOff>
      <xdr:row>188</xdr:row>
      <xdr:rowOff>552450</xdr:rowOff>
    </xdr:to>
    <xdr:pic>
      <xdr:nvPicPr>
        <xdr:cNvPr id="375" name="图片 430"/>
        <xdr:cNvPicPr>
          <a:picLocks noChangeAspect="1"/>
        </xdr:cNvPicPr>
      </xdr:nvPicPr>
      <xdr:blipFill>
        <a:blip r:embed="rId1"/>
        <a:stretch>
          <a:fillRect/>
        </a:stretch>
      </xdr:blipFill>
      <xdr:spPr>
        <a:xfrm>
          <a:off x="2332990" y="157791150"/>
          <a:ext cx="106045" cy="552450"/>
        </a:xfrm>
        <a:prstGeom prst="rect">
          <a:avLst/>
        </a:prstGeom>
        <a:noFill/>
        <a:ln w="9525">
          <a:noFill/>
        </a:ln>
      </xdr:spPr>
    </xdr:pic>
    <xdr:clientData/>
  </xdr:twoCellAnchor>
  <xdr:twoCellAnchor editAs="oneCell">
    <xdr:from>
      <xdr:col>3</xdr:col>
      <xdr:colOff>894715</xdr:colOff>
      <xdr:row>188</xdr:row>
      <xdr:rowOff>0</xdr:rowOff>
    </xdr:from>
    <xdr:to>
      <xdr:col>3</xdr:col>
      <xdr:colOff>1008380</xdr:colOff>
      <xdr:row>188</xdr:row>
      <xdr:rowOff>552450</xdr:rowOff>
    </xdr:to>
    <xdr:pic>
      <xdr:nvPicPr>
        <xdr:cNvPr id="377" name="图片 430"/>
        <xdr:cNvPicPr>
          <a:picLocks noChangeAspect="1"/>
        </xdr:cNvPicPr>
      </xdr:nvPicPr>
      <xdr:blipFill>
        <a:blip r:embed="rId1"/>
        <a:stretch>
          <a:fillRect/>
        </a:stretch>
      </xdr:blipFill>
      <xdr:spPr>
        <a:xfrm>
          <a:off x="2332990" y="157791150"/>
          <a:ext cx="113665" cy="552450"/>
        </a:xfrm>
        <a:prstGeom prst="rect">
          <a:avLst/>
        </a:prstGeom>
        <a:noFill/>
        <a:ln w="9525">
          <a:noFill/>
        </a:ln>
      </xdr:spPr>
    </xdr:pic>
    <xdr:clientData/>
  </xdr:twoCellAnchor>
  <xdr:twoCellAnchor editAs="oneCell">
    <xdr:from>
      <xdr:col>3</xdr:col>
      <xdr:colOff>894715</xdr:colOff>
      <xdr:row>188</xdr:row>
      <xdr:rowOff>0</xdr:rowOff>
    </xdr:from>
    <xdr:to>
      <xdr:col>3</xdr:col>
      <xdr:colOff>980440</xdr:colOff>
      <xdr:row>188</xdr:row>
      <xdr:rowOff>465455</xdr:rowOff>
    </xdr:to>
    <xdr:pic>
      <xdr:nvPicPr>
        <xdr:cNvPr id="424" name="图片 657"/>
        <xdr:cNvPicPr>
          <a:picLocks noChangeAspect="1"/>
        </xdr:cNvPicPr>
      </xdr:nvPicPr>
      <xdr:blipFill>
        <a:blip r:embed="rId2"/>
        <a:stretch>
          <a:fillRect/>
        </a:stretch>
      </xdr:blipFill>
      <xdr:spPr>
        <a:xfrm>
          <a:off x="2332990" y="157791150"/>
          <a:ext cx="85725" cy="465455"/>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334645</xdr:rowOff>
    </xdr:to>
    <xdr:pic>
      <xdr:nvPicPr>
        <xdr:cNvPr id="466" name="图片 430"/>
        <xdr:cNvPicPr>
          <a:picLocks noChangeAspect="1"/>
        </xdr:cNvPicPr>
      </xdr:nvPicPr>
      <xdr:blipFill>
        <a:blip r:embed="rId1"/>
        <a:stretch>
          <a:fillRect/>
        </a:stretch>
      </xdr:blipFill>
      <xdr:spPr>
        <a:xfrm>
          <a:off x="2332990" y="168332150"/>
          <a:ext cx="116205" cy="62674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306705</xdr:rowOff>
    </xdr:to>
    <xdr:pic>
      <xdr:nvPicPr>
        <xdr:cNvPr id="467" name="图片 430"/>
        <xdr:cNvPicPr>
          <a:picLocks noChangeAspect="1"/>
        </xdr:cNvPicPr>
      </xdr:nvPicPr>
      <xdr:blipFill>
        <a:blip r:embed="rId1"/>
        <a:stretch>
          <a:fillRect/>
        </a:stretch>
      </xdr:blipFill>
      <xdr:spPr>
        <a:xfrm>
          <a:off x="2332990" y="168332150"/>
          <a:ext cx="106045" cy="59880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334645</xdr:rowOff>
    </xdr:to>
    <xdr:pic>
      <xdr:nvPicPr>
        <xdr:cNvPr id="468" name="图片 430"/>
        <xdr:cNvPicPr>
          <a:picLocks noChangeAspect="1"/>
        </xdr:cNvPicPr>
      </xdr:nvPicPr>
      <xdr:blipFill>
        <a:blip r:embed="rId1"/>
        <a:stretch>
          <a:fillRect/>
        </a:stretch>
      </xdr:blipFill>
      <xdr:spPr>
        <a:xfrm>
          <a:off x="2332990" y="168332150"/>
          <a:ext cx="106045" cy="626745"/>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306705</xdr:rowOff>
    </xdr:to>
    <xdr:pic>
      <xdr:nvPicPr>
        <xdr:cNvPr id="469" name="图片 430"/>
        <xdr:cNvPicPr>
          <a:picLocks noChangeAspect="1"/>
        </xdr:cNvPicPr>
      </xdr:nvPicPr>
      <xdr:blipFill>
        <a:blip r:embed="rId1"/>
        <a:stretch>
          <a:fillRect/>
        </a:stretch>
      </xdr:blipFill>
      <xdr:spPr>
        <a:xfrm>
          <a:off x="2332990" y="168332150"/>
          <a:ext cx="116205" cy="59880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268605</xdr:rowOff>
    </xdr:to>
    <xdr:pic>
      <xdr:nvPicPr>
        <xdr:cNvPr id="471" name="图片 430"/>
        <xdr:cNvPicPr>
          <a:picLocks noChangeAspect="1"/>
        </xdr:cNvPicPr>
      </xdr:nvPicPr>
      <xdr:blipFill>
        <a:blip r:embed="rId1"/>
        <a:stretch>
          <a:fillRect/>
        </a:stretch>
      </xdr:blipFill>
      <xdr:spPr>
        <a:xfrm>
          <a:off x="2332990" y="168332150"/>
          <a:ext cx="106045" cy="56070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259715</xdr:rowOff>
    </xdr:to>
    <xdr:pic>
      <xdr:nvPicPr>
        <xdr:cNvPr id="474" name="图片 430"/>
        <xdr:cNvPicPr>
          <a:picLocks noChangeAspect="1"/>
        </xdr:cNvPicPr>
      </xdr:nvPicPr>
      <xdr:blipFill>
        <a:blip r:embed="rId1"/>
        <a:stretch>
          <a:fillRect/>
        </a:stretch>
      </xdr:blipFill>
      <xdr:spPr>
        <a:xfrm>
          <a:off x="2332990" y="168332150"/>
          <a:ext cx="106045" cy="551815"/>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268605</xdr:rowOff>
    </xdr:to>
    <xdr:pic>
      <xdr:nvPicPr>
        <xdr:cNvPr id="481" name="图片 430"/>
        <xdr:cNvPicPr>
          <a:picLocks noChangeAspect="1"/>
        </xdr:cNvPicPr>
      </xdr:nvPicPr>
      <xdr:blipFill>
        <a:blip r:embed="rId1"/>
        <a:stretch>
          <a:fillRect/>
        </a:stretch>
      </xdr:blipFill>
      <xdr:spPr>
        <a:xfrm>
          <a:off x="2332990" y="168332150"/>
          <a:ext cx="116205" cy="560705"/>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259715</xdr:rowOff>
    </xdr:to>
    <xdr:pic>
      <xdr:nvPicPr>
        <xdr:cNvPr id="484" name="图片 430"/>
        <xdr:cNvPicPr>
          <a:picLocks noChangeAspect="1"/>
        </xdr:cNvPicPr>
      </xdr:nvPicPr>
      <xdr:blipFill>
        <a:blip r:embed="rId1"/>
        <a:stretch>
          <a:fillRect/>
        </a:stretch>
      </xdr:blipFill>
      <xdr:spPr>
        <a:xfrm>
          <a:off x="2332990" y="168332150"/>
          <a:ext cx="116205" cy="551815"/>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231775</xdr:rowOff>
    </xdr:to>
    <xdr:pic>
      <xdr:nvPicPr>
        <xdr:cNvPr id="509" name="图片 430"/>
        <xdr:cNvPicPr>
          <a:picLocks noChangeAspect="1"/>
        </xdr:cNvPicPr>
      </xdr:nvPicPr>
      <xdr:blipFill>
        <a:blip r:embed="rId1"/>
        <a:stretch>
          <a:fillRect/>
        </a:stretch>
      </xdr:blipFill>
      <xdr:spPr>
        <a:xfrm>
          <a:off x="2332990" y="168332150"/>
          <a:ext cx="116205" cy="523875"/>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210820</xdr:rowOff>
    </xdr:to>
    <xdr:pic>
      <xdr:nvPicPr>
        <xdr:cNvPr id="511" name="图片 367"/>
        <xdr:cNvPicPr>
          <a:picLocks noChangeAspect="1"/>
        </xdr:cNvPicPr>
      </xdr:nvPicPr>
      <xdr:blipFill>
        <a:blip r:embed="rId1"/>
        <a:stretch>
          <a:fillRect/>
        </a:stretch>
      </xdr:blipFill>
      <xdr:spPr>
        <a:xfrm>
          <a:off x="2332990" y="168332150"/>
          <a:ext cx="116205" cy="502920"/>
        </a:xfrm>
        <a:prstGeom prst="rect">
          <a:avLst/>
        </a:prstGeom>
        <a:noFill/>
        <a:ln w="9525">
          <a:noFill/>
        </a:ln>
      </xdr:spPr>
    </xdr:pic>
    <xdr:clientData/>
  </xdr:twoCellAnchor>
  <xdr:twoCellAnchor editAs="oneCell">
    <xdr:from>
      <xdr:col>3</xdr:col>
      <xdr:colOff>894715</xdr:colOff>
      <xdr:row>201</xdr:row>
      <xdr:rowOff>0</xdr:rowOff>
    </xdr:from>
    <xdr:to>
      <xdr:col>3</xdr:col>
      <xdr:colOff>980440</xdr:colOff>
      <xdr:row>202</xdr:row>
      <xdr:rowOff>210820</xdr:rowOff>
    </xdr:to>
    <xdr:pic>
      <xdr:nvPicPr>
        <xdr:cNvPr id="512" name="图片 657"/>
        <xdr:cNvPicPr>
          <a:picLocks noChangeAspect="1"/>
        </xdr:cNvPicPr>
      </xdr:nvPicPr>
      <xdr:blipFill>
        <a:blip r:embed="rId2"/>
        <a:stretch>
          <a:fillRect/>
        </a:stretch>
      </xdr:blipFill>
      <xdr:spPr>
        <a:xfrm>
          <a:off x="2332990" y="168332150"/>
          <a:ext cx="85725" cy="502920"/>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250825</xdr:rowOff>
    </xdr:to>
    <xdr:pic>
      <xdr:nvPicPr>
        <xdr:cNvPr id="513" name="图片 430"/>
        <xdr:cNvPicPr>
          <a:picLocks noChangeAspect="1"/>
        </xdr:cNvPicPr>
      </xdr:nvPicPr>
      <xdr:blipFill>
        <a:blip r:embed="rId1"/>
        <a:stretch>
          <a:fillRect/>
        </a:stretch>
      </xdr:blipFill>
      <xdr:spPr>
        <a:xfrm>
          <a:off x="2332990" y="168332150"/>
          <a:ext cx="116205" cy="54292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231775</xdr:rowOff>
    </xdr:to>
    <xdr:pic>
      <xdr:nvPicPr>
        <xdr:cNvPr id="514" name="图片 430"/>
        <xdr:cNvPicPr>
          <a:picLocks noChangeAspect="1"/>
        </xdr:cNvPicPr>
      </xdr:nvPicPr>
      <xdr:blipFill>
        <a:blip r:embed="rId1"/>
        <a:stretch>
          <a:fillRect/>
        </a:stretch>
      </xdr:blipFill>
      <xdr:spPr>
        <a:xfrm>
          <a:off x="2332990" y="168332150"/>
          <a:ext cx="106045" cy="52387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222885</xdr:rowOff>
    </xdr:to>
    <xdr:pic>
      <xdr:nvPicPr>
        <xdr:cNvPr id="515" name="图片 367"/>
        <xdr:cNvPicPr>
          <a:picLocks noChangeAspect="1"/>
        </xdr:cNvPicPr>
      </xdr:nvPicPr>
      <xdr:blipFill>
        <a:blip r:embed="rId1"/>
        <a:stretch>
          <a:fillRect/>
        </a:stretch>
      </xdr:blipFill>
      <xdr:spPr>
        <a:xfrm>
          <a:off x="2332990" y="168332150"/>
          <a:ext cx="106045" cy="514985"/>
        </a:xfrm>
        <a:prstGeom prst="rect">
          <a:avLst/>
        </a:prstGeom>
        <a:noFill/>
        <a:ln w="9525">
          <a:noFill/>
        </a:ln>
      </xdr:spPr>
    </xdr:pic>
    <xdr:clientData/>
  </xdr:twoCellAnchor>
  <xdr:twoCellAnchor editAs="oneCell">
    <xdr:from>
      <xdr:col>3</xdr:col>
      <xdr:colOff>894715</xdr:colOff>
      <xdr:row>201</xdr:row>
      <xdr:rowOff>0</xdr:rowOff>
    </xdr:from>
    <xdr:to>
      <xdr:col>3</xdr:col>
      <xdr:colOff>980440</xdr:colOff>
      <xdr:row>202</xdr:row>
      <xdr:rowOff>222885</xdr:rowOff>
    </xdr:to>
    <xdr:pic>
      <xdr:nvPicPr>
        <xdr:cNvPr id="516" name="图片 657"/>
        <xdr:cNvPicPr>
          <a:picLocks noChangeAspect="1"/>
        </xdr:cNvPicPr>
      </xdr:nvPicPr>
      <xdr:blipFill>
        <a:blip r:embed="rId2"/>
        <a:stretch>
          <a:fillRect/>
        </a:stretch>
      </xdr:blipFill>
      <xdr:spPr>
        <a:xfrm>
          <a:off x="2332990" y="168332150"/>
          <a:ext cx="85725" cy="51498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210820</xdr:rowOff>
    </xdr:to>
    <xdr:pic>
      <xdr:nvPicPr>
        <xdr:cNvPr id="518" name="图片 367"/>
        <xdr:cNvPicPr>
          <a:picLocks noChangeAspect="1"/>
        </xdr:cNvPicPr>
      </xdr:nvPicPr>
      <xdr:blipFill>
        <a:blip r:embed="rId1"/>
        <a:stretch>
          <a:fillRect/>
        </a:stretch>
      </xdr:blipFill>
      <xdr:spPr>
        <a:xfrm>
          <a:off x="2332990" y="168332150"/>
          <a:ext cx="106045" cy="502920"/>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222885</xdr:rowOff>
    </xdr:to>
    <xdr:pic>
      <xdr:nvPicPr>
        <xdr:cNvPr id="523" name="图片 430"/>
        <xdr:cNvPicPr>
          <a:picLocks noChangeAspect="1"/>
        </xdr:cNvPicPr>
      </xdr:nvPicPr>
      <xdr:blipFill>
        <a:blip r:embed="rId1"/>
        <a:stretch>
          <a:fillRect/>
        </a:stretch>
      </xdr:blipFill>
      <xdr:spPr>
        <a:xfrm>
          <a:off x="2332990" y="168332150"/>
          <a:ext cx="116205" cy="514985"/>
        </a:xfrm>
        <a:prstGeom prst="rect">
          <a:avLst/>
        </a:prstGeom>
        <a:noFill/>
        <a:ln w="9525">
          <a:noFill/>
        </a:ln>
      </xdr:spPr>
    </xdr:pic>
    <xdr:clientData/>
  </xdr:twoCellAnchor>
  <xdr:twoCellAnchor editAs="oneCell">
    <xdr:from>
      <xdr:col>5</xdr:col>
      <xdr:colOff>714375</xdr:colOff>
      <xdr:row>201</xdr:row>
      <xdr:rowOff>0</xdr:rowOff>
    </xdr:from>
    <xdr:to>
      <xdr:col>6</xdr:col>
      <xdr:colOff>114935</xdr:colOff>
      <xdr:row>202</xdr:row>
      <xdr:rowOff>334645</xdr:rowOff>
    </xdr:to>
    <xdr:pic>
      <xdr:nvPicPr>
        <xdr:cNvPr id="558" name="图片 430"/>
        <xdr:cNvPicPr>
          <a:picLocks noChangeAspect="1"/>
        </xdr:cNvPicPr>
      </xdr:nvPicPr>
      <xdr:blipFill>
        <a:blip r:embed="rId1"/>
        <a:stretch>
          <a:fillRect/>
        </a:stretch>
      </xdr:blipFill>
      <xdr:spPr>
        <a:xfrm>
          <a:off x="6877050" y="168332150"/>
          <a:ext cx="114935" cy="62674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306705</xdr:rowOff>
    </xdr:to>
    <xdr:pic>
      <xdr:nvPicPr>
        <xdr:cNvPr id="559" name="图片 430"/>
        <xdr:cNvPicPr>
          <a:picLocks noChangeAspect="1"/>
        </xdr:cNvPicPr>
      </xdr:nvPicPr>
      <xdr:blipFill>
        <a:blip r:embed="rId1"/>
        <a:stretch>
          <a:fillRect/>
        </a:stretch>
      </xdr:blipFill>
      <xdr:spPr>
        <a:xfrm>
          <a:off x="6877050" y="168332150"/>
          <a:ext cx="105410" cy="59880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334645</xdr:rowOff>
    </xdr:to>
    <xdr:pic>
      <xdr:nvPicPr>
        <xdr:cNvPr id="560" name="图片 430"/>
        <xdr:cNvPicPr>
          <a:picLocks noChangeAspect="1"/>
        </xdr:cNvPicPr>
      </xdr:nvPicPr>
      <xdr:blipFill>
        <a:blip r:embed="rId1"/>
        <a:stretch>
          <a:fillRect/>
        </a:stretch>
      </xdr:blipFill>
      <xdr:spPr>
        <a:xfrm>
          <a:off x="6877050" y="168332150"/>
          <a:ext cx="105410" cy="626745"/>
        </a:xfrm>
        <a:prstGeom prst="rect">
          <a:avLst/>
        </a:prstGeom>
        <a:noFill/>
        <a:ln w="9525">
          <a:noFill/>
        </a:ln>
      </xdr:spPr>
    </xdr:pic>
    <xdr:clientData/>
  </xdr:twoCellAnchor>
  <xdr:twoCellAnchor editAs="oneCell">
    <xdr:from>
      <xdr:col>5</xdr:col>
      <xdr:colOff>714375</xdr:colOff>
      <xdr:row>201</xdr:row>
      <xdr:rowOff>0</xdr:rowOff>
    </xdr:from>
    <xdr:to>
      <xdr:col>6</xdr:col>
      <xdr:colOff>114935</xdr:colOff>
      <xdr:row>202</xdr:row>
      <xdr:rowOff>306705</xdr:rowOff>
    </xdr:to>
    <xdr:pic>
      <xdr:nvPicPr>
        <xdr:cNvPr id="561" name="图片 430"/>
        <xdr:cNvPicPr>
          <a:picLocks noChangeAspect="1"/>
        </xdr:cNvPicPr>
      </xdr:nvPicPr>
      <xdr:blipFill>
        <a:blip r:embed="rId1"/>
        <a:stretch>
          <a:fillRect/>
        </a:stretch>
      </xdr:blipFill>
      <xdr:spPr>
        <a:xfrm>
          <a:off x="6877050" y="168332150"/>
          <a:ext cx="114935" cy="59880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268605</xdr:rowOff>
    </xdr:to>
    <xdr:pic>
      <xdr:nvPicPr>
        <xdr:cNvPr id="563" name="图片 430"/>
        <xdr:cNvPicPr>
          <a:picLocks noChangeAspect="1"/>
        </xdr:cNvPicPr>
      </xdr:nvPicPr>
      <xdr:blipFill>
        <a:blip r:embed="rId1"/>
        <a:stretch>
          <a:fillRect/>
        </a:stretch>
      </xdr:blipFill>
      <xdr:spPr>
        <a:xfrm>
          <a:off x="6877050" y="168332150"/>
          <a:ext cx="105410" cy="56070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259715</xdr:rowOff>
    </xdr:to>
    <xdr:pic>
      <xdr:nvPicPr>
        <xdr:cNvPr id="566" name="图片 430"/>
        <xdr:cNvPicPr>
          <a:picLocks noChangeAspect="1"/>
        </xdr:cNvPicPr>
      </xdr:nvPicPr>
      <xdr:blipFill>
        <a:blip r:embed="rId1"/>
        <a:stretch>
          <a:fillRect/>
        </a:stretch>
      </xdr:blipFill>
      <xdr:spPr>
        <a:xfrm>
          <a:off x="6877050" y="168332150"/>
          <a:ext cx="105410" cy="551815"/>
        </a:xfrm>
        <a:prstGeom prst="rect">
          <a:avLst/>
        </a:prstGeom>
        <a:noFill/>
        <a:ln w="9525">
          <a:noFill/>
        </a:ln>
      </xdr:spPr>
    </xdr:pic>
    <xdr:clientData/>
  </xdr:twoCellAnchor>
  <xdr:twoCellAnchor editAs="oneCell">
    <xdr:from>
      <xdr:col>5</xdr:col>
      <xdr:colOff>714375</xdr:colOff>
      <xdr:row>201</xdr:row>
      <xdr:rowOff>0</xdr:rowOff>
    </xdr:from>
    <xdr:to>
      <xdr:col>6</xdr:col>
      <xdr:colOff>114935</xdr:colOff>
      <xdr:row>202</xdr:row>
      <xdr:rowOff>231775</xdr:rowOff>
    </xdr:to>
    <xdr:pic>
      <xdr:nvPicPr>
        <xdr:cNvPr id="581" name="图片 430"/>
        <xdr:cNvPicPr>
          <a:picLocks noChangeAspect="1"/>
        </xdr:cNvPicPr>
      </xdr:nvPicPr>
      <xdr:blipFill>
        <a:blip r:embed="rId1"/>
        <a:stretch>
          <a:fillRect/>
        </a:stretch>
      </xdr:blipFill>
      <xdr:spPr>
        <a:xfrm>
          <a:off x="6877050" y="168332150"/>
          <a:ext cx="114935" cy="523875"/>
        </a:xfrm>
        <a:prstGeom prst="rect">
          <a:avLst/>
        </a:prstGeom>
        <a:noFill/>
        <a:ln w="9525">
          <a:noFill/>
        </a:ln>
      </xdr:spPr>
    </xdr:pic>
    <xdr:clientData/>
  </xdr:twoCellAnchor>
  <xdr:twoCellAnchor editAs="oneCell">
    <xdr:from>
      <xdr:col>5</xdr:col>
      <xdr:colOff>714375</xdr:colOff>
      <xdr:row>201</xdr:row>
      <xdr:rowOff>0</xdr:rowOff>
    </xdr:from>
    <xdr:to>
      <xdr:col>6</xdr:col>
      <xdr:colOff>114935</xdr:colOff>
      <xdr:row>202</xdr:row>
      <xdr:rowOff>210820</xdr:rowOff>
    </xdr:to>
    <xdr:pic>
      <xdr:nvPicPr>
        <xdr:cNvPr id="583" name="图片 367"/>
        <xdr:cNvPicPr>
          <a:picLocks noChangeAspect="1"/>
        </xdr:cNvPicPr>
      </xdr:nvPicPr>
      <xdr:blipFill>
        <a:blip r:embed="rId1"/>
        <a:stretch>
          <a:fillRect/>
        </a:stretch>
      </xdr:blipFill>
      <xdr:spPr>
        <a:xfrm>
          <a:off x="6877050" y="168332150"/>
          <a:ext cx="114935" cy="502920"/>
        </a:xfrm>
        <a:prstGeom prst="rect">
          <a:avLst/>
        </a:prstGeom>
        <a:noFill/>
        <a:ln w="9525">
          <a:noFill/>
        </a:ln>
      </xdr:spPr>
    </xdr:pic>
    <xdr:clientData/>
  </xdr:twoCellAnchor>
  <xdr:twoCellAnchor editAs="oneCell">
    <xdr:from>
      <xdr:col>5</xdr:col>
      <xdr:colOff>714375</xdr:colOff>
      <xdr:row>201</xdr:row>
      <xdr:rowOff>0</xdr:rowOff>
    </xdr:from>
    <xdr:to>
      <xdr:col>6</xdr:col>
      <xdr:colOff>86360</xdr:colOff>
      <xdr:row>202</xdr:row>
      <xdr:rowOff>210820</xdr:rowOff>
    </xdr:to>
    <xdr:pic>
      <xdr:nvPicPr>
        <xdr:cNvPr id="584" name="图片 657"/>
        <xdr:cNvPicPr>
          <a:picLocks noChangeAspect="1"/>
        </xdr:cNvPicPr>
      </xdr:nvPicPr>
      <xdr:blipFill>
        <a:blip r:embed="rId2"/>
        <a:stretch>
          <a:fillRect/>
        </a:stretch>
      </xdr:blipFill>
      <xdr:spPr>
        <a:xfrm>
          <a:off x="6877050" y="168332150"/>
          <a:ext cx="86360" cy="502920"/>
        </a:xfrm>
        <a:prstGeom prst="rect">
          <a:avLst/>
        </a:prstGeom>
        <a:noFill/>
        <a:ln w="9525">
          <a:noFill/>
        </a:ln>
      </xdr:spPr>
    </xdr:pic>
    <xdr:clientData/>
  </xdr:twoCellAnchor>
  <xdr:twoCellAnchor editAs="oneCell">
    <xdr:from>
      <xdr:col>5</xdr:col>
      <xdr:colOff>714375</xdr:colOff>
      <xdr:row>201</xdr:row>
      <xdr:rowOff>0</xdr:rowOff>
    </xdr:from>
    <xdr:to>
      <xdr:col>6</xdr:col>
      <xdr:colOff>114935</xdr:colOff>
      <xdr:row>202</xdr:row>
      <xdr:rowOff>250825</xdr:rowOff>
    </xdr:to>
    <xdr:pic>
      <xdr:nvPicPr>
        <xdr:cNvPr id="585" name="图片 430"/>
        <xdr:cNvPicPr>
          <a:picLocks noChangeAspect="1"/>
        </xdr:cNvPicPr>
      </xdr:nvPicPr>
      <xdr:blipFill>
        <a:blip r:embed="rId1"/>
        <a:stretch>
          <a:fillRect/>
        </a:stretch>
      </xdr:blipFill>
      <xdr:spPr>
        <a:xfrm>
          <a:off x="6877050" y="168332150"/>
          <a:ext cx="114935" cy="54292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231775</xdr:rowOff>
    </xdr:to>
    <xdr:pic>
      <xdr:nvPicPr>
        <xdr:cNvPr id="586" name="图片 430"/>
        <xdr:cNvPicPr>
          <a:picLocks noChangeAspect="1"/>
        </xdr:cNvPicPr>
      </xdr:nvPicPr>
      <xdr:blipFill>
        <a:blip r:embed="rId1"/>
        <a:stretch>
          <a:fillRect/>
        </a:stretch>
      </xdr:blipFill>
      <xdr:spPr>
        <a:xfrm>
          <a:off x="6877050" y="168332150"/>
          <a:ext cx="105410" cy="52387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222885</xdr:rowOff>
    </xdr:to>
    <xdr:pic>
      <xdr:nvPicPr>
        <xdr:cNvPr id="587" name="图片 367"/>
        <xdr:cNvPicPr>
          <a:picLocks noChangeAspect="1"/>
        </xdr:cNvPicPr>
      </xdr:nvPicPr>
      <xdr:blipFill>
        <a:blip r:embed="rId1"/>
        <a:stretch>
          <a:fillRect/>
        </a:stretch>
      </xdr:blipFill>
      <xdr:spPr>
        <a:xfrm>
          <a:off x="6877050" y="168332150"/>
          <a:ext cx="105410" cy="514985"/>
        </a:xfrm>
        <a:prstGeom prst="rect">
          <a:avLst/>
        </a:prstGeom>
        <a:noFill/>
        <a:ln w="9525">
          <a:noFill/>
        </a:ln>
      </xdr:spPr>
    </xdr:pic>
    <xdr:clientData/>
  </xdr:twoCellAnchor>
  <xdr:twoCellAnchor editAs="oneCell">
    <xdr:from>
      <xdr:col>5</xdr:col>
      <xdr:colOff>714375</xdr:colOff>
      <xdr:row>201</xdr:row>
      <xdr:rowOff>0</xdr:rowOff>
    </xdr:from>
    <xdr:to>
      <xdr:col>6</xdr:col>
      <xdr:colOff>86360</xdr:colOff>
      <xdr:row>202</xdr:row>
      <xdr:rowOff>222885</xdr:rowOff>
    </xdr:to>
    <xdr:pic>
      <xdr:nvPicPr>
        <xdr:cNvPr id="588" name="图片 657"/>
        <xdr:cNvPicPr>
          <a:picLocks noChangeAspect="1"/>
        </xdr:cNvPicPr>
      </xdr:nvPicPr>
      <xdr:blipFill>
        <a:blip r:embed="rId2"/>
        <a:stretch>
          <a:fillRect/>
        </a:stretch>
      </xdr:blipFill>
      <xdr:spPr>
        <a:xfrm>
          <a:off x="6877050" y="168332150"/>
          <a:ext cx="86360" cy="51498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250825</xdr:rowOff>
    </xdr:to>
    <xdr:pic>
      <xdr:nvPicPr>
        <xdr:cNvPr id="589" name="图片 430"/>
        <xdr:cNvPicPr>
          <a:picLocks noChangeAspect="1"/>
        </xdr:cNvPicPr>
      </xdr:nvPicPr>
      <xdr:blipFill>
        <a:blip r:embed="rId1"/>
        <a:stretch>
          <a:fillRect/>
        </a:stretch>
      </xdr:blipFill>
      <xdr:spPr>
        <a:xfrm>
          <a:off x="6877050" y="168332150"/>
          <a:ext cx="105410" cy="54292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210820</xdr:rowOff>
    </xdr:to>
    <xdr:pic>
      <xdr:nvPicPr>
        <xdr:cNvPr id="590" name="图片 367"/>
        <xdr:cNvPicPr>
          <a:picLocks noChangeAspect="1"/>
        </xdr:cNvPicPr>
      </xdr:nvPicPr>
      <xdr:blipFill>
        <a:blip r:embed="rId1"/>
        <a:stretch>
          <a:fillRect/>
        </a:stretch>
      </xdr:blipFill>
      <xdr:spPr>
        <a:xfrm>
          <a:off x="6877050" y="168332150"/>
          <a:ext cx="105410" cy="502920"/>
        </a:xfrm>
        <a:prstGeom prst="rect">
          <a:avLst/>
        </a:prstGeom>
        <a:noFill/>
        <a:ln w="9525">
          <a:noFill/>
        </a:ln>
      </xdr:spPr>
    </xdr:pic>
    <xdr:clientData/>
  </xdr:twoCellAnchor>
  <xdr:twoCellAnchor editAs="oneCell">
    <xdr:from>
      <xdr:col>5</xdr:col>
      <xdr:colOff>714375</xdr:colOff>
      <xdr:row>201</xdr:row>
      <xdr:rowOff>0</xdr:rowOff>
    </xdr:from>
    <xdr:to>
      <xdr:col>6</xdr:col>
      <xdr:colOff>114935</xdr:colOff>
      <xdr:row>202</xdr:row>
      <xdr:rowOff>222885</xdr:rowOff>
    </xdr:to>
    <xdr:pic>
      <xdr:nvPicPr>
        <xdr:cNvPr id="595" name="图片 430"/>
        <xdr:cNvPicPr>
          <a:picLocks noChangeAspect="1"/>
        </xdr:cNvPicPr>
      </xdr:nvPicPr>
      <xdr:blipFill>
        <a:blip r:embed="rId1"/>
        <a:stretch>
          <a:fillRect/>
        </a:stretch>
      </xdr:blipFill>
      <xdr:spPr>
        <a:xfrm>
          <a:off x="6877050" y="168332150"/>
          <a:ext cx="114935" cy="51498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315595</xdr:rowOff>
    </xdr:to>
    <xdr:pic>
      <xdr:nvPicPr>
        <xdr:cNvPr id="607" name="图片 430"/>
        <xdr:cNvPicPr>
          <a:picLocks noChangeAspect="1"/>
        </xdr:cNvPicPr>
      </xdr:nvPicPr>
      <xdr:blipFill>
        <a:blip r:embed="rId1"/>
        <a:stretch>
          <a:fillRect/>
        </a:stretch>
      </xdr:blipFill>
      <xdr:spPr>
        <a:xfrm>
          <a:off x="2332990" y="168332150"/>
          <a:ext cx="106045" cy="607695"/>
        </a:xfrm>
        <a:prstGeom prst="rect">
          <a:avLst/>
        </a:prstGeom>
        <a:noFill/>
        <a:ln w="9525">
          <a:noFill/>
        </a:ln>
      </xdr:spPr>
    </xdr:pic>
    <xdr:clientData/>
  </xdr:twoCellAnchor>
  <xdr:twoCellAnchor editAs="oneCell">
    <xdr:from>
      <xdr:col>3</xdr:col>
      <xdr:colOff>894715</xdr:colOff>
      <xdr:row>201</xdr:row>
      <xdr:rowOff>0</xdr:rowOff>
    </xdr:from>
    <xdr:to>
      <xdr:col>3</xdr:col>
      <xdr:colOff>1010920</xdr:colOff>
      <xdr:row>202</xdr:row>
      <xdr:rowOff>315595</xdr:rowOff>
    </xdr:to>
    <xdr:pic>
      <xdr:nvPicPr>
        <xdr:cNvPr id="609" name="图片 430"/>
        <xdr:cNvPicPr>
          <a:picLocks noChangeAspect="1"/>
        </xdr:cNvPicPr>
      </xdr:nvPicPr>
      <xdr:blipFill>
        <a:blip r:embed="rId1"/>
        <a:stretch>
          <a:fillRect/>
        </a:stretch>
      </xdr:blipFill>
      <xdr:spPr>
        <a:xfrm>
          <a:off x="2332990" y="168332150"/>
          <a:ext cx="116205" cy="607695"/>
        </a:xfrm>
        <a:prstGeom prst="rect">
          <a:avLst/>
        </a:prstGeom>
        <a:noFill/>
        <a:ln w="9525">
          <a:noFill/>
        </a:ln>
      </xdr:spPr>
    </xdr:pic>
    <xdr:clientData/>
  </xdr:twoCellAnchor>
  <xdr:twoCellAnchor editAs="oneCell">
    <xdr:from>
      <xdr:col>3</xdr:col>
      <xdr:colOff>894715</xdr:colOff>
      <xdr:row>201</xdr:row>
      <xdr:rowOff>0</xdr:rowOff>
    </xdr:from>
    <xdr:to>
      <xdr:col>3</xdr:col>
      <xdr:colOff>980440</xdr:colOff>
      <xdr:row>202</xdr:row>
      <xdr:rowOff>231775</xdr:rowOff>
    </xdr:to>
    <xdr:pic>
      <xdr:nvPicPr>
        <xdr:cNvPr id="656" name="图片 657"/>
        <xdr:cNvPicPr>
          <a:picLocks noChangeAspect="1"/>
        </xdr:cNvPicPr>
      </xdr:nvPicPr>
      <xdr:blipFill>
        <a:blip r:embed="rId2"/>
        <a:stretch>
          <a:fillRect/>
        </a:stretch>
      </xdr:blipFill>
      <xdr:spPr>
        <a:xfrm>
          <a:off x="2332990" y="168332150"/>
          <a:ext cx="85725" cy="523875"/>
        </a:xfrm>
        <a:prstGeom prst="rect">
          <a:avLst/>
        </a:prstGeom>
        <a:noFill/>
        <a:ln w="9525">
          <a:noFill/>
        </a:ln>
      </xdr:spPr>
    </xdr:pic>
    <xdr:clientData/>
  </xdr:twoCellAnchor>
  <xdr:twoCellAnchor editAs="oneCell">
    <xdr:from>
      <xdr:col>5</xdr:col>
      <xdr:colOff>714375</xdr:colOff>
      <xdr:row>201</xdr:row>
      <xdr:rowOff>0</xdr:rowOff>
    </xdr:from>
    <xdr:to>
      <xdr:col>6</xdr:col>
      <xdr:colOff>105410</xdr:colOff>
      <xdr:row>202</xdr:row>
      <xdr:rowOff>315595</xdr:rowOff>
    </xdr:to>
    <xdr:pic>
      <xdr:nvPicPr>
        <xdr:cNvPr id="699" name="图片 430"/>
        <xdr:cNvPicPr>
          <a:picLocks noChangeAspect="1"/>
        </xdr:cNvPicPr>
      </xdr:nvPicPr>
      <xdr:blipFill>
        <a:blip r:embed="rId1"/>
        <a:stretch>
          <a:fillRect/>
        </a:stretch>
      </xdr:blipFill>
      <xdr:spPr>
        <a:xfrm>
          <a:off x="6877050" y="168332150"/>
          <a:ext cx="105410" cy="607695"/>
        </a:xfrm>
        <a:prstGeom prst="rect">
          <a:avLst/>
        </a:prstGeom>
        <a:noFill/>
        <a:ln w="9525">
          <a:noFill/>
        </a:ln>
      </xdr:spPr>
    </xdr:pic>
    <xdr:clientData/>
  </xdr:twoCellAnchor>
  <xdr:twoCellAnchor editAs="oneCell">
    <xdr:from>
      <xdr:col>5</xdr:col>
      <xdr:colOff>714375</xdr:colOff>
      <xdr:row>201</xdr:row>
      <xdr:rowOff>0</xdr:rowOff>
    </xdr:from>
    <xdr:to>
      <xdr:col>6</xdr:col>
      <xdr:colOff>114935</xdr:colOff>
      <xdr:row>202</xdr:row>
      <xdr:rowOff>315595</xdr:rowOff>
    </xdr:to>
    <xdr:pic>
      <xdr:nvPicPr>
        <xdr:cNvPr id="701" name="图片 430"/>
        <xdr:cNvPicPr>
          <a:picLocks noChangeAspect="1"/>
        </xdr:cNvPicPr>
      </xdr:nvPicPr>
      <xdr:blipFill>
        <a:blip r:embed="rId1"/>
        <a:stretch>
          <a:fillRect/>
        </a:stretch>
      </xdr:blipFill>
      <xdr:spPr>
        <a:xfrm>
          <a:off x="6877050" y="168332150"/>
          <a:ext cx="114935" cy="607695"/>
        </a:xfrm>
        <a:prstGeom prst="rect">
          <a:avLst/>
        </a:prstGeom>
        <a:noFill/>
        <a:ln w="9525">
          <a:noFill/>
        </a:ln>
      </xdr:spPr>
    </xdr:pic>
    <xdr:clientData/>
  </xdr:twoCellAnchor>
  <xdr:twoCellAnchor editAs="oneCell">
    <xdr:from>
      <xdr:col>5</xdr:col>
      <xdr:colOff>714375</xdr:colOff>
      <xdr:row>201</xdr:row>
      <xdr:rowOff>0</xdr:rowOff>
    </xdr:from>
    <xdr:to>
      <xdr:col>6</xdr:col>
      <xdr:colOff>86360</xdr:colOff>
      <xdr:row>202</xdr:row>
      <xdr:rowOff>231775</xdr:rowOff>
    </xdr:to>
    <xdr:pic>
      <xdr:nvPicPr>
        <xdr:cNvPr id="728" name="图片 657"/>
        <xdr:cNvPicPr>
          <a:picLocks noChangeAspect="1"/>
        </xdr:cNvPicPr>
      </xdr:nvPicPr>
      <xdr:blipFill>
        <a:blip r:embed="rId2"/>
        <a:stretch>
          <a:fillRect/>
        </a:stretch>
      </xdr:blipFill>
      <xdr:spPr>
        <a:xfrm>
          <a:off x="6877050" y="168332150"/>
          <a:ext cx="86360" cy="523875"/>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333375</xdr:rowOff>
    </xdr:to>
    <xdr:pic>
      <xdr:nvPicPr>
        <xdr:cNvPr id="746" name="图片 430"/>
        <xdr:cNvPicPr>
          <a:picLocks noChangeAspect="1"/>
        </xdr:cNvPicPr>
      </xdr:nvPicPr>
      <xdr:blipFill>
        <a:blip r:embed="rId1"/>
        <a:stretch>
          <a:fillRect/>
        </a:stretch>
      </xdr:blipFill>
      <xdr:spPr>
        <a:xfrm>
          <a:off x="2332990" y="168332150"/>
          <a:ext cx="113665" cy="62547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304800</xdr:rowOff>
    </xdr:to>
    <xdr:pic>
      <xdr:nvPicPr>
        <xdr:cNvPr id="747" name="图片 430"/>
        <xdr:cNvPicPr>
          <a:picLocks noChangeAspect="1"/>
        </xdr:cNvPicPr>
      </xdr:nvPicPr>
      <xdr:blipFill>
        <a:blip r:embed="rId1"/>
        <a:stretch>
          <a:fillRect/>
        </a:stretch>
      </xdr:blipFill>
      <xdr:spPr>
        <a:xfrm>
          <a:off x="2332990" y="168332150"/>
          <a:ext cx="106045" cy="596900"/>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333375</xdr:rowOff>
    </xdr:to>
    <xdr:pic>
      <xdr:nvPicPr>
        <xdr:cNvPr id="748" name="图片 430"/>
        <xdr:cNvPicPr>
          <a:picLocks noChangeAspect="1"/>
        </xdr:cNvPicPr>
      </xdr:nvPicPr>
      <xdr:blipFill>
        <a:blip r:embed="rId1"/>
        <a:stretch>
          <a:fillRect/>
        </a:stretch>
      </xdr:blipFill>
      <xdr:spPr>
        <a:xfrm>
          <a:off x="2332990" y="168332150"/>
          <a:ext cx="106045" cy="625475"/>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304800</xdr:rowOff>
    </xdr:to>
    <xdr:pic>
      <xdr:nvPicPr>
        <xdr:cNvPr id="749" name="图片 430"/>
        <xdr:cNvPicPr>
          <a:picLocks noChangeAspect="1"/>
        </xdr:cNvPicPr>
      </xdr:nvPicPr>
      <xdr:blipFill>
        <a:blip r:embed="rId1"/>
        <a:stretch>
          <a:fillRect/>
        </a:stretch>
      </xdr:blipFill>
      <xdr:spPr>
        <a:xfrm>
          <a:off x="2332990" y="168332150"/>
          <a:ext cx="113665" cy="596900"/>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266700</xdr:rowOff>
    </xdr:to>
    <xdr:pic>
      <xdr:nvPicPr>
        <xdr:cNvPr id="751" name="图片 430"/>
        <xdr:cNvPicPr>
          <a:picLocks noChangeAspect="1"/>
        </xdr:cNvPicPr>
      </xdr:nvPicPr>
      <xdr:blipFill>
        <a:blip r:embed="rId1"/>
        <a:stretch>
          <a:fillRect/>
        </a:stretch>
      </xdr:blipFill>
      <xdr:spPr>
        <a:xfrm>
          <a:off x="2332990" y="168332150"/>
          <a:ext cx="106045" cy="558800"/>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255905</xdr:rowOff>
    </xdr:to>
    <xdr:pic>
      <xdr:nvPicPr>
        <xdr:cNvPr id="754" name="图片 430"/>
        <xdr:cNvPicPr>
          <a:picLocks noChangeAspect="1"/>
        </xdr:cNvPicPr>
      </xdr:nvPicPr>
      <xdr:blipFill>
        <a:blip r:embed="rId1"/>
        <a:stretch>
          <a:fillRect/>
        </a:stretch>
      </xdr:blipFill>
      <xdr:spPr>
        <a:xfrm>
          <a:off x="2332990" y="168332150"/>
          <a:ext cx="106045" cy="548005"/>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266700</xdr:rowOff>
    </xdr:to>
    <xdr:pic>
      <xdr:nvPicPr>
        <xdr:cNvPr id="761" name="图片 430"/>
        <xdr:cNvPicPr>
          <a:picLocks noChangeAspect="1"/>
        </xdr:cNvPicPr>
      </xdr:nvPicPr>
      <xdr:blipFill>
        <a:blip r:embed="rId1"/>
        <a:stretch>
          <a:fillRect/>
        </a:stretch>
      </xdr:blipFill>
      <xdr:spPr>
        <a:xfrm>
          <a:off x="2332990" y="168332150"/>
          <a:ext cx="113665" cy="558800"/>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255905</xdr:rowOff>
    </xdr:to>
    <xdr:pic>
      <xdr:nvPicPr>
        <xdr:cNvPr id="764" name="图片 430"/>
        <xdr:cNvPicPr>
          <a:picLocks noChangeAspect="1"/>
        </xdr:cNvPicPr>
      </xdr:nvPicPr>
      <xdr:blipFill>
        <a:blip r:embed="rId1"/>
        <a:stretch>
          <a:fillRect/>
        </a:stretch>
      </xdr:blipFill>
      <xdr:spPr>
        <a:xfrm>
          <a:off x="2332990" y="168332150"/>
          <a:ext cx="113665" cy="548005"/>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226695</xdr:rowOff>
    </xdr:to>
    <xdr:pic>
      <xdr:nvPicPr>
        <xdr:cNvPr id="789" name="图片 430"/>
        <xdr:cNvPicPr>
          <a:picLocks noChangeAspect="1"/>
        </xdr:cNvPicPr>
      </xdr:nvPicPr>
      <xdr:blipFill>
        <a:blip r:embed="rId1"/>
        <a:stretch>
          <a:fillRect/>
        </a:stretch>
      </xdr:blipFill>
      <xdr:spPr>
        <a:xfrm>
          <a:off x="2332990" y="168332150"/>
          <a:ext cx="113665" cy="518795"/>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208915</xdr:rowOff>
    </xdr:to>
    <xdr:pic>
      <xdr:nvPicPr>
        <xdr:cNvPr id="791" name="图片 367"/>
        <xdr:cNvPicPr>
          <a:picLocks noChangeAspect="1"/>
        </xdr:cNvPicPr>
      </xdr:nvPicPr>
      <xdr:blipFill>
        <a:blip r:embed="rId1"/>
        <a:stretch>
          <a:fillRect/>
        </a:stretch>
      </xdr:blipFill>
      <xdr:spPr>
        <a:xfrm>
          <a:off x="2332990" y="168332150"/>
          <a:ext cx="113665" cy="501015"/>
        </a:xfrm>
        <a:prstGeom prst="rect">
          <a:avLst/>
        </a:prstGeom>
        <a:noFill/>
        <a:ln w="9525">
          <a:noFill/>
        </a:ln>
      </xdr:spPr>
    </xdr:pic>
    <xdr:clientData/>
  </xdr:twoCellAnchor>
  <xdr:twoCellAnchor editAs="oneCell">
    <xdr:from>
      <xdr:col>3</xdr:col>
      <xdr:colOff>894715</xdr:colOff>
      <xdr:row>201</xdr:row>
      <xdr:rowOff>0</xdr:rowOff>
    </xdr:from>
    <xdr:to>
      <xdr:col>3</xdr:col>
      <xdr:colOff>980440</xdr:colOff>
      <xdr:row>202</xdr:row>
      <xdr:rowOff>208915</xdr:rowOff>
    </xdr:to>
    <xdr:pic>
      <xdr:nvPicPr>
        <xdr:cNvPr id="792" name="图片 657"/>
        <xdr:cNvPicPr>
          <a:picLocks noChangeAspect="1"/>
        </xdr:cNvPicPr>
      </xdr:nvPicPr>
      <xdr:blipFill>
        <a:blip r:embed="rId2"/>
        <a:stretch>
          <a:fillRect/>
        </a:stretch>
      </xdr:blipFill>
      <xdr:spPr>
        <a:xfrm>
          <a:off x="2332990" y="168332150"/>
          <a:ext cx="85725" cy="501015"/>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245745</xdr:rowOff>
    </xdr:to>
    <xdr:pic>
      <xdr:nvPicPr>
        <xdr:cNvPr id="793" name="图片 430"/>
        <xdr:cNvPicPr>
          <a:picLocks noChangeAspect="1"/>
        </xdr:cNvPicPr>
      </xdr:nvPicPr>
      <xdr:blipFill>
        <a:blip r:embed="rId1"/>
        <a:stretch>
          <a:fillRect/>
        </a:stretch>
      </xdr:blipFill>
      <xdr:spPr>
        <a:xfrm>
          <a:off x="2332990" y="168332150"/>
          <a:ext cx="113665" cy="53784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226695</xdr:rowOff>
    </xdr:to>
    <xdr:pic>
      <xdr:nvPicPr>
        <xdr:cNvPr id="794" name="图片 430"/>
        <xdr:cNvPicPr>
          <a:picLocks noChangeAspect="1"/>
        </xdr:cNvPicPr>
      </xdr:nvPicPr>
      <xdr:blipFill>
        <a:blip r:embed="rId1"/>
        <a:stretch>
          <a:fillRect/>
        </a:stretch>
      </xdr:blipFill>
      <xdr:spPr>
        <a:xfrm>
          <a:off x="2332990" y="168332150"/>
          <a:ext cx="106045" cy="51879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217805</xdr:rowOff>
    </xdr:to>
    <xdr:pic>
      <xdr:nvPicPr>
        <xdr:cNvPr id="795" name="图片 367"/>
        <xdr:cNvPicPr>
          <a:picLocks noChangeAspect="1"/>
        </xdr:cNvPicPr>
      </xdr:nvPicPr>
      <xdr:blipFill>
        <a:blip r:embed="rId1"/>
        <a:stretch>
          <a:fillRect/>
        </a:stretch>
      </xdr:blipFill>
      <xdr:spPr>
        <a:xfrm>
          <a:off x="2332990" y="168332150"/>
          <a:ext cx="106045" cy="509905"/>
        </a:xfrm>
        <a:prstGeom prst="rect">
          <a:avLst/>
        </a:prstGeom>
        <a:noFill/>
        <a:ln w="9525">
          <a:noFill/>
        </a:ln>
      </xdr:spPr>
    </xdr:pic>
    <xdr:clientData/>
  </xdr:twoCellAnchor>
  <xdr:twoCellAnchor editAs="oneCell">
    <xdr:from>
      <xdr:col>3</xdr:col>
      <xdr:colOff>894715</xdr:colOff>
      <xdr:row>201</xdr:row>
      <xdr:rowOff>0</xdr:rowOff>
    </xdr:from>
    <xdr:to>
      <xdr:col>3</xdr:col>
      <xdr:colOff>980440</xdr:colOff>
      <xdr:row>202</xdr:row>
      <xdr:rowOff>217805</xdr:rowOff>
    </xdr:to>
    <xdr:pic>
      <xdr:nvPicPr>
        <xdr:cNvPr id="796" name="图片 657"/>
        <xdr:cNvPicPr>
          <a:picLocks noChangeAspect="1"/>
        </xdr:cNvPicPr>
      </xdr:nvPicPr>
      <xdr:blipFill>
        <a:blip r:embed="rId2"/>
        <a:stretch>
          <a:fillRect/>
        </a:stretch>
      </xdr:blipFill>
      <xdr:spPr>
        <a:xfrm>
          <a:off x="2332990" y="168332150"/>
          <a:ext cx="85725" cy="50990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245745</xdr:rowOff>
    </xdr:to>
    <xdr:pic>
      <xdr:nvPicPr>
        <xdr:cNvPr id="797" name="图片 430"/>
        <xdr:cNvPicPr>
          <a:picLocks noChangeAspect="1"/>
        </xdr:cNvPicPr>
      </xdr:nvPicPr>
      <xdr:blipFill>
        <a:blip r:embed="rId1"/>
        <a:stretch>
          <a:fillRect/>
        </a:stretch>
      </xdr:blipFill>
      <xdr:spPr>
        <a:xfrm>
          <a:off x="2332990" y="168332150"/>
          <a:ext cx="106045" cy="53784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208915</xdr:rowOff>
    </xdr:to>
    <xdr:pic>
      <xdr:nvPicPr>
        <xdr:cNvPr id="798" name="图片 367"/>
        <xdr:cNvPicPr>
          <a:picLocks noChangeAspect="1"/>
        </xdr:cNvPicPr>
      </xdr:nvPicPr>
      <xdr:blipFill>
        <a:blip r:embed="rId1"/>
        <a:stretch>
          <a:fillRect/>
        </a:stretch>
      </xdr:blipFill>
      <xdr:spPr>
        <a:xfrm>
          <a:off x="2332990" y="168332150"/>
          <a:ext cx="106045" cy="501015"/>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217805</xdr:rowOff>
    </xdr:to>
    <xdr:pic>
      <xdr:nvPicPr>
        <xdr:cNvPr id="803" name="图片 430"/>
        <xdr:cNvPicPr>
          <a:picLocks noChangeAspect="1"/>
        </xdr:cNvPicPr>
      </xdr:nvPicPr>
      <xdr:blipFill>
        <a:blip r:embed="rId1"/>
        <a:stretch>
          <a:fillRect/>
        </a:stretch>
      </xdr:blipFill>
      <xdr:spPr>
        <a:xfrm>
          <a:off x="2332990" y="168332150"/>
          <a:ext cx="113665" cy="509905"/>
        </a:xfrm>
        <a:prstGeom prst="rect">
          <a:avLst/>
        </a:prstGeom>
        <a:noFill/>
        <a:ln w="9525">
          <a:noFill/>
        </a:ln>
      </xdr:spPr>
    </xdr:pic>
    <xdr:clientData/>
  </xdr:twoCellAnchor>
  <xdr:twoCellAnchor editAs="oneCell">
    <xdr:from>
      <xdr:col>3</xdr:col>
      <xdr:colOff>894715</xdr:colOff>
      <xdr:row>201</xdr:row>
      <xdr:rowOff>0</xdr:rowOff>
    </xdr:from>
    <xdr:to>
      <xdr:col>3</xdr:col>
      <xdr:colOff>1000760</xdr:colOff>
      <xdr:row>202</xdr:row>
      <xdr:rowOff>313690</xdr:rowOff>
    </xdr:to>
    <xdr:pic>
      <xdr:nvPicPr>
        <xdr:cNvPr id="839" name="图片 430"/>
        <xdr:cNvPicPr>
          <a:picLocks noChangeAspect="1"/>
        </xdr:cNvPicPr>
      </xdr:nvPicPr>
      <xdr:blipFill>
        <a:blip r:embed="rId1"/>
        <a:stretch>
          <a:fillRect/>
        </a:stretch>
      </xdr:blipFill>
      <xdr:spPr>
        <a:xfrm>
          <a:off x="2332990" y="168332150"/>
          <a:ext cx="106045" cy="605790"/>
        </a:xfrm>
        <a:prstGeom prst="rect">
          <a:avLst/>
        </a:prstGeom>
        <a:noFill/>
        <a:ln w="9525">
          <a:noFill/>
        </a:ln>
      </xdr:spPr>
    </xdr:pic>
    <xdr:clientData/>
  </xdr:twoCellAnchor>
  <xdr:twoCellAnchor editAs="oneCell">
    <xdr:from>
      <xdr:col>3</xdr:col>
      <xdr:colOff>894715</xdr:colOff>
      <xdr:row>201</xdr:row>
      <xdr:rowOff>0</xdr:rowOff>
    </xdr:from>
    <xdr:to>
      <xdr:col>3</xdr:col>
      <xdr:colOff>1008380</xdr:colOff>
      <xdr:row>202</xdr:row>
      <xdr:rowOff>313690</xdr:rowOff>
    </xdr:to>
    <xdr:pic>
      <xdr:nvPicPr>
        <xdr:cNvPr id="841" name="图片 430"/>
        <xdr:cNvPicPr>
          <a:picLocks noChangeAspect="1"/>
        </xdr:cNvPicPr>
      </xdr:nvPicPr>
      <xdr:blipFill>
        <a:blip r:embed="rId1"/>
        <a:stretch>
          <a:fillRect/>
        </a:stretch>
      </xdr:blipFill>
      <xdr:spPr>
        <a:xfrm>
          <a:off x="2332990" y="168332150"/>
          <a:ext cx="113665" cy="605790"/>
        </a:xfrm>
        <a:prstGeom prst="rect">
          <a:avLst/>
        </a:prstGeom>
        <a:noFill/>
        <a:ln w="9525">
          <a:noFill/>
        </a:ln>
      </xdr:spPr>
    </xdr:pic>
    <xdr:clientData/>
  </xdr:twoCellAnchor>
  <xdr:twoCellAnchor editAs="oneCell">
    <xdr:from>
      <xdr:col>3</xdr:col>
      <xdr:colOff>894715</xdr:colOff>
      <xdr:row>201</xdr:row>
      <xdr:rowOff>0</xdr:rowOff>
    </xdr:from>
    <xdr:to>
      <xdr:col>3</xdr:col>
      <xdr:colOff>980440</xdr:colOff>
      <xdr:row>202</xdr:row>
      <xdr:rowOff>226695</xdr:rowOff>
    </xdr:to>
    <xdr:pic>
      <xdr:nvPicPr>
        <xdr:cNvPr id="888" name="图片 657"/>
        <xdr:cNvPicPr>
          <a:picLocks noChangeAspect="1"/>
        </xdr:cNvPicPr>
      </xdr:nvPicPr>
      <xdr:blipFill>
        <a:blip r:embed="rId2"/>
        <a:stretch>
          <a:fillRect/>
        </a:stretch>
      </xdr:blipFill>
      <xdr:spPr>
        <a:xfrm>
          <a:off x="2332990" y="168332150"/>
          <a:ext cx="85725" cy="5187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607695</xdr:rowOff>
    </xdr:to>
    <xdr:pic>
      <xdr:nvPicPr>
        <xdr:cNvPr id="6" name="图片 430"/>
        <xdr:cNvPicPr>
          <a:picLocks noChangeAspect="1"/>
        </xdr:cNvPicPr>
      </xdr:nvPicPr>
      <xdr:blipFill>
        <a:blip r:embed="rId1"/>
        <a:stretch>
          <a:fillRect/>
        </a:stretch>
      </xdr:blipFill>
      <xdr:spPr>
        <a:xfrm>
          <a:off x="2332990" y="65182750"/>
          <a:ext cx="11620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579755</xdr:rowOff>
    </xdr:to>
    <xdr:pic>
      <xdr:nvPicPr>
        <xdr:cNvPr id="8" name="图片 430"/>
        <xdr:cNvPicPr>
          <a:picLocks noChangeAspect="1"/>
        </xdr:cNvPicPr>
      </xdr:nvPicPr>
      <xdr:blipFill>
        <a:blip r:embed="rId1"/>
        <a:stretch>
          <a:fillRect/>
        </a:stretch>
      </xdr:blipFill>
      <xdr:spPr>
        <a:xfrm>
          <a:off x="2332990" y="65182750"/>
          <a:ext cx="10604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607695</xdr:rowOff>
    </xdr:to>
    <xdr:pic>
      <xdr:nvPicPr>
        <xdr:cNvPr id="9" name="图片 430"/>
        <xdr:cNvPicPr>
          <a:picLocks noChangeAspect="1"/>
        </xdr:cNvPicPr>
      </xdr:nvPicPr>
      <xdr:blipFill>
        <a:blip r:embed="rId1"/>
        <a:stretch>
          <a:fillRect/>
        </a:stretch>
      </xdr:blipFill>
      <xdr:spPr>
        <a:xfrm>
          <a:off x="2332990" y="65182750"/>
          <a:ext cx="106045" cy="60769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579755</xdr:rowOff>
    </xdr:to>
    <xdr:pic>
      <xdr:nvPicPr>
        <xdr:cNvPr id="11" name="图片 430"/>
        <xdr:cNvPicPr>
          <a:picLocks noChangeAspect="1"/>
        </xdr:cNvPicPr>
      </xdr:nvPicPr>
      <xdr:blipFill>
        <a:blip r:embed="rId1"/>
        <a:stretch>
          <a:fillRect/>
        </a:stretch>
      </xdr:blipFill>
      <xdr:spPr>
        <a:xfrm>
          <a:off x="2332990" y="65182750"/>
          <a:ext cx="116205" cy="5797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541655</xdr:rowOff>
    </xdr:to>
    <xdr:pic>
      <xdr:nvPicPr>
        <xdr:cNvPr id="13" name="图片 430"/>
        <xdr:cNvPicPr>
          <a:picLocks noChangeAspect="1"/>
        </xdr:cNvPicPr>
      </xdr:nvPicPr>
      <xdr:blipFill>
        <a:blip r:embed="rId1"/>
        <a:stretch>
          <a:fillRect/>
        </a:stretch>
      </xdr:blipFill>
      <xdr:spPr>
        <a:xfrm>
          <a:off x="2332990" y="65182750"/>
          <a:ext cx="106045" cy="5416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532765</xdr:rowOff>
    </xdr:to>
    <xdr:pic>
      <xdr:nvPicPr>
        <xdr:cNvPr id="16" name="图片 430"/>
        <xdr:cNvPicPr>
          <a:picLocks noChangeAspect="1"/>
        </xdr:cNvPicPr>
      </xdr:nvPicPr>
      <xdr:blipFill>
        <a:blip r:embed="rId1"/>
        <a:stretch>
          <a:fillRect/>
        </a:stretch>
      </xdr:blipFill>
      <xdr:spPr>
        <a:xfrm>
          <a:off x="2332990" y="65182750"/>
          <a:ext cx="106045" cy="53276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541655</xdr:rowOff>
    </xdr:to>
    <xdr:pic>
      <xdr:nvPicPr>
        <xdr:cNvPr id="25" name="图片 430"/>
        <xdr:cNvPicPr>
          <a:picLocks noChangeAspect="1"/>
        </xdr:cNvPicPr>
      </xdr:nvPicPr>
      <xdr:blipFill>
        <a:blip r:embed="rId1"/>
        <a:stretch>
          <a:fillRect/>
        </a:stretch>
      </xdr:blipFill>
      <xdr:spPr>
        <a:xfrm>
          <a:off x="2332990" y="65182750"/>
          <a:ext cx="116205" cy="54165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532765</xdr:rowOff>
    </xdr:to>
    <xdr:pic>
      <xdr:nvPicPr>
        <xdr:cNvPr id="28" name="图片 430"/>
        <xdr:cNvPicPr>
          <a:picLocks noChangeAspect="1"/>
        </xdr:cNvPicPr>
      </xdr:nvPicPr>
      <xdr:blipFill>
        <a:blip r:embed="rId1"/>
        <a:stretch>
          <a:fillRect/>
        </a:stretch>
      </xdr:blipFill>
      <xdr:spPr>
        <a:xfrm>
          <a:off x="2332990" y="65182750"/>
          <a:ext cx="116205" cy="53276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504825</xdr:rowOff>
    </xdr:to>
    <xdr:pic>
      <xdr:nvPicPr>
        <xdr:cNvPr id="63" name="图片 430"/>
        <xdr:cNvPicPr>
          <a:picLocks noChangeAspect="1"/>
        </xdr:cNvPicPr>
      </xdr:nvPicPr>
      <xdr:blipFill>
        <a:blip r:embed="rId1"/>
        <a:stretch>
          <a:fillRect/>
        </a:stretch>
      </xdr:blipFill>
      <xdr:spPr>
        <a:xfrm>
          <a:off x="2332990" y="65182750"/>
          <a:ext cx="116205" cy="50482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483870</xdr:rowOff>
    </xdr:to>
    <xdr:pic>
      <xdr:nvPicPr>
        <xdr:cNvPr id="65" name="图片 367"/>
        <xdr:cNvPicPr>
          <a:picLocks noChangeAspect="1"/>
        </xdr:cNvPicPr>
      </xdr:nvPicPr>
      <xdr:blipFill>
        <a:blip r:embed="rId1"/>
        <a:stretch>
          <a:fillRect/>
        </a:stretch>
      </xdr:blipFill>
      <xdr:spPr>
        <a:xfrm>
          <a:off x="2332990" y="65182750"/>
          <a:ext cx="116205" cy="483870"/>
        </a:xfrm>
        <a:prstGeom prst="rect">
          <a:avLst/>
        </a:prstGeom>
        <a:noFill/>
        <a:ln w="9525">
          <a:noFill/>
        </a:ln>
      </xdr:spPr>
    </xdr:pic>
    <xdr:clientData/>
  </xdr:twoCellAnchor>
  <xdr:twoCellAnchor editAs="oneCell">
    <xdr:from>
      <xdr:col>3</xdr:col>
      <xdr:colOff>894715</xdr:colOff>
      <xdr:row>79</xdr:row>
      <xdr:rowOff>0</xdr:rowOff>
    </xdr:from>
    <xdr:to>
      <xdr:col>3</xdr:col>
      <xdr:colOff>980440</xdr:colOff>
      <xdr:row>79</xdr:row>
      <xdr:rowOff>483870</xdr:rowOff>
    </xdr:to>
    <xdr:pic>
      <xdr:nvPicPr>
        <xdr:cNvPr id="66" name="图片 657"/>
        <xdr:cNvPicPr>
          <a:picLocks noChangeAspect="1"/>
        </xdr:cNvPicPr>
      </xdr:nvPicPr>
      <xdr:blipFill>
        <a:blip r:embed="rId2"/>
        <a:stretch>
          <a:fillRect/>
        </a:stretch>
      </xdr:blipFill>
      <xdr:spPr>
        <a:xfrm>
          <a:off x="2332990" y="65182750"/>
          <a:ext cx="85725" cy="483870"/>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523875</xdr:rowOff>
    </xdr:to>
    <xdr:pic>
      <xdr:nvPicPr>
        <xdr:cNvPr id="67" name="图片 430"/>
        <xdr:cNvPicPr>
          <a:picLocks noChangeAspect="1"/>
        </xdr:cNvPicPr>
      </xdr:nvPicPr>
      <xdr:blipFill>
        <a:blip r:embed="rId1"/>
        <a:stretch>
          <a:fillRect/>
        </a:stretch>
      </xdr:blipFill>
      <xdr:spPr>
        <a:xfrm>
          <a:off x="2332990" y="65182750"/>
          <a:ext cx="116205" cy="52387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504825</xdr:rowOff>
    </xdr:to>
    <xdr:pic>
      <xdr:nvPicPr>
        <xdr:cNvPr id="68" name="图片 430"/>
        <xdr:cNvPicPr>
          <a:picLocks noChangeAspect="1"/>
        </xdr:cNvPicPr>
      </xdr:nvPicPr>
      <xdr:blipFill>
        <a:blip r:embed="rId1"/>
        <a:stretch>
          <a:fillRect/>
        </a:stretch>
      </xdr:blipFill>
      <xdr:spPr>
        <a:xfrm>
          <a:off x="2332990" y="65182750"/>
          <a:ext cx="106045" cy="50482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495935</xdr:rowOff>
    </xdr:to>
    <xdr:pic>
      <xdr:nvPicPr>
        <xdr:cNvPr id="69" name="图片 367"/>
        <xdr:cNvPicPr>
          <a:picLocks noChangeAspect="1"/>
        </xdr:cNvPicPr>
      </xdr:nvPicPr>
      <xdr:blipFill>
        <a:blip r:embed="rId1"/>
        <a:stretch>
          <a:fillRect/>
        </a:stretch>
      </xdr:blipFill>
      <xdr:spPr>
        <a:xfrm>
          <a:off x="2332990" y="65182750"/>
          <a:ext cx="106045" cy="495935"/>
        </a:xfrm>
        <a:prstGeom prst="rect">
          <a:avLst/>
        </a:prstGeom>
        <a:noFill/>
        <a:ln w="9525">
          <a:noFill/>
        </a:ln>
      </xdr:spPr>
    </xdr:pic>
    <xdr:clientData/>
  </xdr:twoCellAnchor>
  <xdr:twoCellAnchor editAs="oneCell">
    <xdr:from>
      <xdr:col>3</xdr:col>
      <xdr:colOff>894715</xdr:colOff>
      <xdr:row>79</xdr:row>
      <xdr:rowOff>0</xdr:rowOff>
    </xdr:from>
    <xdr:to>
      <xdr:col>3</xdr:col>
      <xdr:colOff>980440</xdr:colOff>
      <xdr:row>79</xdr:row>
      <xdr:rowOff>495935</xdr:rowOff>
    </xdr:to>
    <xdr:pic>
      <xdr:nvPicPr>
        <xdr:cNvPr id="70" name="图片 657"/>
        <xdr:cNvPicPr>
          <a:picLocks noChangeAspect="1"/>
        </xdr:cNvPicPr>
      </xdr:nvPicPr>
      <xdr:blipFill>
        <a:blip r:embed="rId2"/>
        <a:stretch>
          <a:fillRect/>
        </a:stretch>
      </xdr:blipFill>
      <xdr:spPr>
        <a:xfrm>
          <a:off x="2332990" y="65182750"/>
          <a:ext cx="85725" cy="49593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523875</xdr:rowOff>
    </xdr:to>
    <xdr:pic>
      <xdr:nvPicPr>
        <xdr:cNvPr id="71" name="图片 430"/>
        <xdr:cNvPicPr>
          <a:picLocks noChangeAspect="1"/>
        </xdr:cNvPicPr>
      </xdr:nvPicPr>
      <xdr:blipFill>
        <a:blip r:embed="rId1"/>
        <a:stretch>
          <a:fillRect/>
        </a:stretch>
      </xdr:blipFill>
      <xdr:spPr>
        <a:xfrm>
          <a:off x="2332990" y="65182750"/>
          <a:ext cx="106045" cy="52387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483870</xdr:rowOff>
    </xdr:to>
    <xdr:pic>
      <xdr:nvPicPr>
        <xdr:cNvPr id="72" name="图片 367"/>
        <xdr:cNvPicPr>
          <a:picLocks noChangeAspect="1"/>
        </xdr:cNvPicPr>
      </xdr:nvPicPr>
      <xdr:blipFill>
        <a:blip r:embed="rId1"/>
        <a:stretch>
          <a:fillRect/>
        </a:stretch>
      </xdr:blipFill>
      <xdr:spPr>
        <a:xfrm>
          <a:off x="2332990" y="65182750"/>
          <a:ext cx="106045" cy="483870"/>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495935</xdr:rowOff>
    </xdr:to>
    <xdr:pic>
      <xdr:nvPicPr>
        <xdr:cNvPr id="77" name="图片 430"/>
        <xdr:cNvPicPr>
          <a:picLocks noChangeAspect="1"/>
        </xdr:cNvPicPr>
      </xdr:nvPicPr>
      <xdr:blipFill>
        <a:blip r:embed="rId1"/>
        <a:stretch>
          <a:fillRect/>
        </a:stretch>
      </xdr:blipFill>
      <xdr:spPr>
        <a:xfrm>
          <a:off x="2332990" y="65182750"/>
          <a:ext cx="116205" cy="49593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607695</xdr:rowOff>
    </xdr:to>
    <xdr:pic>
      <xdr:nvPicPr>
        <xdr:cNvPr id="127" name="图片 430"/>
        <xdr:cNvPicPr>
          <a:picLocks noChangeAspect="1"/>
        </xdr:cNvPicPr>
      </xdr:nvPicPr>
      <xdr:blipFill>
        <a:blip r:embed="rId1"/>
        <a:stretch>
          <a:fillRect/>
        </a:stretch>
      </xdr:blipFill>
      <xdr:spPr>
        <a:xfrm>
          <a:off x="6877050" y="65182750"/>
          <a:ext cx="114935" cy="60769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579755</xdr:rowOff>
    </xdr:to>
    <xdr:pic>
      <xdr:nvPicPr>
        <xdr:cNvPr id="128" name="图片 430"/>
        <xdr:cNvPicPr>
          <a:picLocks noChangeAspect="1"/>
        </xdr:cNvPicPr>
      </xdr:nvPicPr>
      <xdr:blipFill>
        <a:blip r:embed="rId1"/>
        <a:stretch>
          <a:fillRect/>
        </a:stretch>
      </xdr:blipFill>
      <xdr:spPr>
        <a:xfrm>
          <a:off x="6877050" y="65182750"/>
          <a:ext cx="105410" cy="57975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607695</xdr:rowOff>
    </xdr:to>
    <xdr:pic>
      <xdr:nvPicPr>
        <xdr:cNvPr id="129" name="图片 430"/>
        <xdr:cNvPicPr>
          <a:picLocks noChangeAspect="1"/>
        </xdr:cNvPicPr>
      </xdr:nvPicPr>
      <xdr:blipFill>
        <a:blip r:embed="rId1"/>
        <a:stretch>
          <a:fillRect/>
        </a:stretch>
      </xdr:blipFill>
      <xdr:spPr>
        <a:xfrm>
          <a:off x="6877050" y="65182750"/>
          <a:ext cx="105410" cy="60769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579755</xdr:rowOff>
    </xdr:to>
    <xdr:pic>
      <xdr:nvPicPr>
        <xdr:cNvPr id="130" name="图片 430"/>
        <xdr:cNvPicPr>
          <a:picLocks noChangeAspect="1"/>
        </xdr:cNvPicPr>
      </xdr:nvPicPr>
      <xdr:blipFill>
        <a:blip r:embed="rId1"/>
        <a:stretch>
          <a:fillRect/>
        </a:stretch>
      </xdr:blipFill>
      <xdr:spPr>
        <a:xfrm>
          <a:off x="6877050" y="65182750"/>
          <a:ext cx="114935" cy="57975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541655</xdr:rowOff>
    </xdr:to>
    <xdr:pic>
      <xdr:nvPicPr>
        <xdr:cNvPr id="133" name="图片 430"/>
        <xdr:cNvPicPr>
          <a:picLocks noChangeAspect="1"/>
        </xdr:cNvPicPr>
      </xdr:nvPicPr>
      <xdr:blipFill>
        <a:blip r:embed="rId1"/>
        <a:stretch>
          <a:fillRect/>
        </a:stretch>
      </xdr:blipFill>
      <xdr:spPr>
        <a:xfrm>
          <a:off x="6877050" y="65182750"/>
          <a:ext cx="105410" cy="54165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532765</xdr:rowOff>
    </xdr:to>
    <xdr:pic>
      <xdr:nvPicPr>
        <xdr:cNvPr id="136" name="图片 430"/>
        <xdr:cNvPicPr>
          <a:picLocks noChangeAspect="1"/>
        </xdr:cNvPicPr>
      </xdr:nvPicPr>
      <xdr:blipFill>
        <a:blip r:embed="rId1"/>
        <a:stretch>
          <a:fillRect/>
        </a:stretch>
      </xdr:blipFill>
      <xdr:spPr>
        <a:xfrm>
          <a:off x="6877050" y="65182750"/>
          <a:ext cx="105410" cy="53276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504825</xdr:rowOff>
    </xdr:to>
    <xdr:pic>
      <xdr:nvPicPr>
        <xdr:cNvPr id="153" name="图片 430"/>
        <xdr:cNvPicPr>
          <a:picLocks noChangeAspect="1"/>
        </xdr:cNvPicPr>
      </xdr:nvPicPr>
      <xdr:blipFill>
        <a:blip r:embed="rId1"/>
        <a:stretch>
          <a:fillRect/>
        </a:stretch>
      </xdr:blipFill>
      <xdr:spPr>
        <a:xfrm>
          <a:off x="6877050" y="65182750"/>
          <a:ext cx="114935" cy="50482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483870</xdr:rowOff>
    </xdr:to>
    <xdr:pic>
      <xdr:nvPicPr>
        <xdr:cNvPr id="155" name="图片 367"/>
        <xdr:cNvPicPr>
          <a:picLocks noChangeAspect="1"/>
        </xdr:cNvPicPr>
      </xdr:nvPicPr>
      <xdr:blipFill>
        <a:blip r:embed="rId1"/>
        <a:stretch>
          <a:fillRect/>
        </a:stretch>
      </xdr:blipFill>
      <xdr:spPr>
        <a:xfrm>
          <a:off x="6877050" y="65182750"/>
          <a:ext cx="114935" cy="483870"/>
        </a:xfrm>
        <a:prstGeom prst="rect">
          <a:avLst/>
        </a:prstGeom>
        <a:noFill/>
        <a:ln w="9525">
          <a:noFill/>
        </a:ln>
      </xdr:spPr>
    </xdr:pic>
    <xdr:clientData/>
  </xdr:twoCellAnchor>
  <xdr:twoCellAnchor editAs="oneCell">
    <xdr:from>
      <xdr:col>5</xdr:col>
      <xdr:colOff>714375</xdr:colOff>
      <xdr:row>79</xdr:row>
      <xdr:rowOff>0</xdr:rowOff>
    </xdr:from>
    <xdr:to>
      <xdr:col>6</xdr:col>
      <xdr:colOff>86360</xdr:colOff>
      <xdr:row>79</xdr:row>
      <xdr:rowOff>483870</xdr:rowOff>
    </xdr:to>
    <xdr:pic>
      <xdr:nvPicPr>
        <xdr:cNvPr id="156" name="图片 657"/>
        <xdr:cNvPicPr>
          <a:picLocks noChangeAspect="1"/>
        </xdr:cNvPicPr>
      </xdr:nvPicPr>
      <xdr:blipFill>
        <a:blip r:embed="rId2"/>
        <a:stretch>
          <a:fillRect/>
        </a:stretch>
      </xdr:blipFill>
      <xdr:spPr>
        <a:xfrm>
          <a:off x="6877050" y="65182750"/>
          <a:ext cx="86360" cy="483870"/>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523875</xdr:rowOff>
    </xdr:to>
    <xdr:pic>
      <xdr:nvPicPr>
        <xdr:cNvPr id="157" name="图片 430"/>
        <xdr:cNvPicPr>
          <a:picLocks noChangeAspect="1"/>
        </xdr:cNvPicPr>
      </xdr:nvPicPr>
      <xdr:blipFill>
        <a:blip r:embed="rId1"/>
        <a:stretch>
          <a:fillRect/>
        </a:stretch>
      </xdr:blipFill>
      <xdr:spPr>
        <a:xfrm>
          <a:off x="6877050" y="65182750"/>
          <a:ext cx="114935" cy="52387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504825</xdr:rowOff>
    </xdr:to>
    <xdr:pic>
      <xdr:nvPicPr>
        <xdr:cNvPr id="158" name="图片 430"/>
        <xdr:cNvPicPr>
          <a:picLocks noChangeAspect="1"/>
        </xdr:cNvPicPr>
      </xdr:nvPicPr>
      <xdr:blipFill>
        <a:blip r:embed="rId1"/>
        <a:stretch>
          <a:fillRect/>
        </a:stretch>
      </xdr:blipFill>
      <xdr:spPr>
        <a:xfrm>
          <a:off x="6877050" y="65182750"/>
          <a:ext cx="105410" cy="50482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495935</xdr:rowOff>
    </xdr:to>
    <xdr:pic>
      <xdr:nvPicPr>
        <xdr:cNvPr id="159" name="图片 367"/>
        <xdr:cNvPicPr>
          <a:picLocks noChangeAspect="1"/>
        </xdr:cNvPicPr>
      </xdr:nvPicPr>
      <xdr:blipFill>
        <a:blip r:embed="rId1"/>
        <a:stretch>
          <a:fillRect/>
        </a:stretch>
      </xdr:blipFill>
      <xdr:spPr>
        <a:xfrm>
          <a:off x="6877050" y="65182750"/>
          <a:ext cx="105410" cy="495935"/>
        </a:xfrm>
        <a:prstGeom prst="rect">
          <a:avLst/>
        </a:prstGeom>
        <a:noFill/>
        <a:ln w="9525">
          <a:noFill/>
        </a:ln>
      </xdr:spPr>
    </xdr:pic>
    <xdr:clientData/>
  </xdr:twoCellAnchor>
  <xdr:twoCellAnchor editAs="oneCell">
    <xdr:from>
      <xdr:col>5</xdr:col>
      <xdr:colOff>714375</xdr:colOff>
      <xdr:row>79</xdr:row>
      <xdr:rowOff>0</xdr:rowOff>
    </xdr:from>
    <xdr:to>
      <xdr:col>6</xdr:col>
      <xdr:colOff>86360</xdr:colOff>
      <xdr:row>79</xdr:row>
      <xdr:rowOff>495935</xdr:rowOff>
    </xdr:to>
    <xdr:pic>
      <xdr:nvPicPr>
        <xdr:cNvPr id="160" name="图片 657"/>
        <xdr:cNvPicPr>
          <a:picLocks noChangeAspect="1"/>
        </xdr:cNvPicPr>
      </xdr:nvPicPr>
      <xdr:blipFill>
        <a:blip r:embed="rId2"/>
        <a:stretch>
          <a:fillRect/>
        </a:stretch>
      </xdr:blipFill>
      <xdr:spPr>
        <a:xfrm>
          <a:off x="6877050" y="65182750"/>
          <a:ext cx="86360" cy="49593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523875</xdr:rowOff>
    </xdr:to>
    <xdr:pic>
      <xdr:nvPicPr>
        <xdr:cNvPr id="161" name="图片 430"/>
        <xdr:cNvPicPr>
          <a:picLocks noChangeAspect="1"/>
        </xdr:cNvPicPr>
      </xdr:nvPicPr>
      <xdr:blipFill>
        <a:blip r:embed="rId1"/>
        <a:stretch>
          <a:fillRect/>
        </a:stretch>
      </xdr:blipFill>
      <xdr:spPr>
        <a:xfrm>
          <a:off x="6877050" y="65182750"/>
          <a:ext cx="105410" cy="52387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483870</xdr:rowOff>
    </xdr:to>
    <xdr:pic>
      <xdr:nvPicPr>
        <xdr:cNvPr id="162" name="图片 367"/>
        <xdr:cNvPicPr>
          <a:picLocks noChangeAspect="1"/>
        </xdr:cNvPicPr>
      </xdr:nvPicPr>
      <xdr:blipFill>
        <a:blip r:embed="rId1"/>
        <a:stretch>
          <a:fillRect/>
        </a:stretch>
      </xdr:blipFill>
      <xdr:spPr>
        <a:xfrm>
          <a:off x="6877050" y="65182750"/>
          <a:ext cx="105410" cy="483870"/>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495935</xdr:rowOff>
    </xdr:to>
    <xdr:pic>
      <xdr:nvPicPr>
        <xdr:cNvPr id="167" name="图片 430"/>
        <xdr:cNvPicPr>
          <a:picLocks noChangeAspect="1"/>
        </xdr:cNvPicPr>
      </xdr:nvPicPr>
      <xdr:blipFill>
        <a:blip r:embed="rId1"/>
        <a:stretch>
          <a:fillRect/>
        </a:stretch>
      </xdr:blipFill>
      <xdr:spPr>
        <a:xfrm>
          <a:off x="6877050" y="65182750"/>
          <a:ext cx="114935" cy="49593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588645</xdr:rowOff>
    </xdr:to>
    <xdr:pic>
      <xdr:nvPicPr>
        <xdr:cNvPr id="179" name="图片 430"/>
        <xdr:cNvPicPr>
          <a:picLocks noChangeAspect="1"/>
        </xdr:cNvPicPr>
      </xdr:nvPicPr>
      <xdr:blipFill>
        <a:blip r:embed="rId1"/>
        <a:stretch>
          <a:fillRect/>
        </a:stretch>
      </xdr:blipFill>
      <xdr:spPr>
        <a:xfrm>
          <a:off x="2332990" y="65182750"/>
          <a:ext cx="106045" cy="588645"/>
        </a:xfrm>
        <a:prstGeom prst="rect">
          <a:avLst/>
        </a:prstGeom>
        <a:noFill/>
        <a:ln w="9525">
          <a:noFill/>
        </a:ln>
      </xdr:spPr>
    </xdr:pic>
    <xdr:clientData/>
  </xdr:twoCellAnchor>
  <xdr:twoCellAnchor editAs="oneCell">
    <xdr:from>
      <xdr:col>3</xdr:col>
      <xdr:colOff>894715</xdr:colOff>
      <xdr:row>79</xdr:row>
      <xdr:rowOff>0</xdr:rowOff>
    </xdr:from>
    <xdr:to>
      <xdr:col>3</xdr:col>
      <xdr:colOff>1010920</xdr:colOff>
      <xdr:row>79</xdr:row>
      <xdr:rowOff>588645</xdr:rowOff>
    </xdr:to>
    <xdr:pic>
      <xdr:nvPicPr>
        <xdr:cNvPr id="181" name="图片 430"/>
        <xdr:cNvPicPr>
          <a:picLocks noChangeAspect="1"/>
        </xdr:cNvPicPr>
      </xdr:nvPicPr>
      <xdr:blipFill>
        <a:blip r:embed="rId1"/>
        <a:stretch>
          <a:fillRect/>
        </a:stretch>
      </xdr:blipFill>
      <xdr:spPr>
        <a:xfrm>
          <a:off x="2332990" y="65182750"/>
          <a:ext cx="116205" cy="588645"/>
        </a:xfrm>
        <a:prstGeom prst="rect">
          <a:avLst/>
        </a:prstGeom>
        <a:noFill/>
        <a:ln w="9525">
          <a:noFill/>
        </a:ln>
      </xdr:spPr>
    </xdr:pic>
    <xdr:clientData/>
  </xdr:twoCellAnchor>
  <xdr:twoCellAnchor editAs="oneCell">
    <xdr:from>
      <xdr:col>3</xdr:col>
      <xdr:colOff>894715</xdr:colOff>
      <xdr:row>79</xdr:row>
      <xdr:rowOff>0</xdr:rowOff>
    </xdr:from>
    <xdr:to>
      <xdr:col>3</xdr:col>
      <xdr:colOff>980440</xdr:colOff>
      <xdr:row>79</xdr:row>
      <xdr:rowOff>504825</xdr:rowOff>
    </xdr:to>
    <xdr:pic>
      <xdr:nvPicPr>
        <xdr:cNvPr id="229" name="图片 657"/>
        <xdr:cNvPicPr>
          <a:picLocks noChangeAspect="1"/>
        </xdr:cNvPicPr>
      </xdr:nvPicPr>
      <xdr:blipFill>
        <a:blip r:embed="rId2"/>
        <a:stretch>
          <a:fillRect/>
        </a:stretch>
      </xdr:blipFill>
      <xdr:spPr>
        <a:xfrm>
          <a:off x="2332990" y="65182750"/>
          <a:ext cx="85725" cy="504825"/>
        </a:xfrm>
        <a:prstGeom prst="rect">
          <a:avLst/>
        </a:prstGeom>
        <a:noFill/>
        <a:ln w="9525">
          <a:noFill/>
        </a:ln>
      </xdr:spPr>
    </xdr:pic>
    <xdr:clientData/>
  </xdr:twoCellAnchor>
  <xdr:twoCellAnchor editAs="oneCell">
    <xdr:from>
      <xdr:col>5</xdr:col>
      <xdr:colOff>714375</xdr:colOff>
      <xdr:row>79</xdr:row>
      <xdr:rowOff>0</xdr:rowOff>
    </xdr:from>
    <xdr:to>
      <xdr:col>6</xdr:col>
      <xdr:colOff>105410</xdr:colOff>
      <xdr:row>79</xdr:row>
      <xdr:rowOff>588645</xdr:rowOff>
    </xdr:to>
    <xdr:pic>
      <xdr:nvPicPr>
        <xdr:cNvPr id="275" name="图片 430"/>
        <xdr:cNvPicPr>
          <a:picLocks noChangeAspect="1"/>
        </xdr:cNvPicPr>
      </xdr:nvPicPr>
      <xdr:blipFill>
        <a:blip r:embed="rId1"/>
        <a:stretch>
          <a:fillRect/>
        </a:stretch>
      </xdr:blipFill>
      <xdr:spPr>
        <a:xfrm>
          <a:off x="6877050" y="65182750"/>
          <a:ext cx="105410" cy="588645"/>
        </a:xfrm>
        <a:prstGeom prst="rect">
          <a:avLst/>
        </a:prstGeom>
        <a:noFill/>
        <a:ln w="9525">
          <a:noFill/>
        </a:ln>
      </xdr:spPr>
    </xdr:pic>
    <xdr:clientData/>
  </xdr:twoCellAnchor>
  <xdr:twoCellAnchor editAs="oneCell">
    <xdr:from>
      <xdr:col>5</xdr:col>
      <xdr:colOff>714375</xdr:colOff>
      <xdr:row>79</xdr:row>
      <xdr:rowOff>0</xdr:rowOff>
    </xdr:from>
    <xdr:to>
      <xdr:col>6</xdr:col>
      <xdr:colOff>114935</xdr:colOff>
      <xdr:row>79</xdr:row>
      <xdr:rowOff>588645</xdr:rowOff>
    </xdr:to>
    <xdr:pic>
      <xdr:nvPicPr>
        <xdr:cNvPr id="277" name="图片 430"/>
        <xdr:cNvPicPr>
          <a:picLocks noChangeAspect="1"/>
        </xdr:cNvPicPr>
      </xdr:nvPicPr>
      <xdr:blipFill>
        <a:blip r:embed="rId1"/>
        <a:stretch>
          <a:fillRect/>
        </a:stretch>
      </xdr:blipFill>
      <xdr:spPr>
        <a:xfrm>
          <a:off x="6877050" y="65182750"/>
          <a:ext cx="114935" cy="588645"/>
        </a:xfrm>
        <a:prstGeom prst="rect">
          <a:avLst/>
        </a:prstGeom>
        <a:noFill/>
        <a:ln w="9525">
          <a:noFill/>
        </a:ln>
      </xdr:spPr>
    </xdr:pic>
    <xdr:clientData/>
  </xdr:twoCellAnchor>
  <xdr:twoCellAnchor editAs="oneCell">
    <xdr:from>
      <xdr:col>5</xdr:col>
      <xdr:colOff>714375</xdr:colOff>
      <xdr:row>79</xdr:row>
      <xdr:rowOff>0</xdr:rowOff>
    </xdr:from>
    <xdr:to>
      <xdr:col>6</xdr:col>
      <xdr:colOff>86360</xdr:colOff>
      <xdr:row>79</xdr:row>
      <xdr:rowOff>504825</xdr:rowOff>
    </xdr:to>
    <xdr:pic>
      <xdr:nvPicPr>
        <xdr:cNvPr id="312" name="图片 657"/>
        <xdr:cNvPicPr>
          <a:picLocks noChangeAspect="1"/>
        </xdr:cNvPicPr>
      </xdr:nvPicPr>
      <xdr:blipFill>
        <a:blip r:embed="rId2"/>
        <a:stretch>
          <a:fillRect/>
        </a:stretch>
      </xdr:blipFill>
      <xdr:spPr>
        <a:xfrm>
          <a:off x="6877050" y="65182750"/>
          <a:ext cx="86360" cy="5048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606425</xdr:rowOff>
    </xdr:to>
    <xdr:pic>
      <xdr:nvPicPr>
        <xdr:cNvPr id="340" name="图片 430"/>
        <xdr:cNvPicPr>
          <a:picLocks noChangeAspect="1"/>
        </xdr:cNvPicPr>
      </xdr:nvPicPr>
      <xdr:blipFill>
        <a:blip r:embed="rId1"/>
        <a:stretch>
          <a:fillRect/>
        </a:stretch>
      </xdr:blipFill>
      <xdr:spPr>
        <a:xfrm>
          <a:off x="2332990" y="65182750"/>
          <a:ext cx="11366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577850</xdr:rowOff>
    </xdr:to>
    <xdr:pic>
      <xdr:nvPicPr>
        <xdr:cNvPr id="341" name="图片 430"/>
        <xdr:cNvPicPr>
          <a:picLocks noChangeAspect="1"/>
        </xdr:cNvPicPr>
      </xdr:nvPicPr>
      <xdr:blipFill>
        <a:blip r:embed="rId1"/>
        <a:stretch>
          <a:fillRect/>
        </a:stretch>
      </xdr:blipFill>
      <xdr:spPr>
        <a:xfrm>
          <a:off x="2332990" y="65182750"/>
          <a:ext cx="10604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606425</xdr:rowOff>
    </xdr:to>
    <xdr:pic>
      <xdr:nvPicPr>
        <xdr:cNvPr id="342" name="图片 430"/>
        <xdr:cNvPicPr>
          <a:picLocks noChangeAspect="1"/>
        </xdr:cNvPicPr>
      </xdr:nvPicPr>
      <xdr:blipFill>
        <a:blip r:embed="rId1"/>
        <a:stretch>
          <a:fillRect/>
        </a:stretch>
      </xdr:blipFill>
      <xdr:spPr>
        <a:xfrm>
          <a:off x="2332990" y="65182750"/>
          <a:ext cx="106045" cy="60642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577850</xdr:rowOff>
    </xdr:to>
    <xdr:pic>
      <xdr:nvPicPr>
        <xdr:cNvPr id="343" name="图片 430"/>
        <xdr:cNvPicPr>
          <a:picLocks noChangeAspect="1"/>
        </xdr:cNvPicPr>
      </xdr:nvPicPr>
      <xdr:blipFill>
        <a:blip r:embed="rId1"/>
        <a:stretch>
          <a:fillRect/>
        </a:stretch>
      </xdr:blipFill>
      <xdr:spPr>
        <a:xfrm>
          <a:off x="2332990" y="65182750"/>
          <a:ext cx="113665" cy="57785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539750</xdr:rowOff>
    </xdr:to>
    <xdr:pic>
      <xdr:nvPicPr>
        <xdr:cNvPr id="345" name="图片 430"/>
        <xdr:cNvPicPr>
          <a:picLocks noChangeAspect="1"/>
        </xdr:cNvPicPr>
      </xdr:nvPicPr>
      <xdr:blipFill>
        <a:blip r:embed="rId1"/>
        <a:stretch>
          <a:fillRect/>
        </a:stretch>
      </xdr:blipFill>
      <xdr:spPr>
        <a:xfrm>
          <a:off x="2332990" y="65182750"/>
          <a:ext cx="106045" cy="539750"/>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528955</xdr:rowOff>
    </xdr:to>
    <xdr:pic>
      <xdr:nvPicPr>
        <xdr:cNvPr id="348" name="图片 430"/>
        <xdr:cNvPicPr>
          <a:picLocks noChangeAspect="1"/>
        </xdr:cNvPicPr>
      </xdr:nvPicPr>
      <xdr:blipFill>
        <a:blip r:embed="rId1"/>
        <a:stretch>
          <a:fillRect/>
        </a:stretch>
      </xdr:blipFill>
      <xdr:spPr>
        <a:xfrm>
          <a:off x="2332990" y="65182750"/>
          <a:ext cx="106045" cy="52895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539750</xdr:rowOff>
    </xdr:to>
    <xdr:pic>
      <xdr:nvPicPr>
        <xdr:cNvPr id="355" name="图片 430"/>
        <xdr:cNvPicPr>
          <a:picLocks noChangeAspect="1"/>
        </xdr:cNvPicPr>
      </xdr:nvPicPr>
      <xdr:blipFill>
        <a:blip r:embed="rId1"/>
        <a:stretch>
          <a:fillRect/>
        </a:stretch>
      </xdr:blipFill>
      <xdr:spPr>
        <a:xfrm>
          <a:off x="2332990" y="65182750"/>
          <a:ext cx="113665" cy="53975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528955</xdr:rowOff>
    </xdr:to>
    <xdr:pic>
      <xdr:nvPicPr>
        <xdr:cNvPr id="358" name="图片 430"/>
        <xdr:cNvPicPr>
          <a:picLocks noChangeAspect="1"/>
        </xdr:cNvPicPr>
      </xdr:nvPicPr>
      <xdr:blipFill>
        <a:blip r:embed="rId1"/>
        <a:stretch>
          <a:fillRect/>
        </a:stretch>
      </xdr:blipFill>
      <xdr:spPr>
        <a:xfrm>
          <a:off x="2332990" y="65182750"/>
          <a:ext cx="113665" cy="52895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499745</xdr:rowOff>
    </xdr:to>
    <xdr:pic>
      <xdr:nvPicPr>
        <xdr:cNvPr id="385" name="图片 430"/>
        <xdr:cNvPicPr>
          <a:picLocks noChangeAspect="1"/>
        </xdr:cNvPicPr>
      </xdr:nvPicPr>
      <xdr:blipFill>
        <a:blip r:embed="rId1"/>
        <a:stretch>
          <a:fillRect/>
        </a:stretch>
      </xdr:blipFill>
      <xdr:spPr>
        <a:xfrm>
          <a:off x="2332990" y="65182750"/>
          <a:ext cx="113665" cy="49974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481965</xdr:rowOff>
    </xdr:to>
    <xdr:pic>
      <xdr:nvPicPr>
        <xdr:cNvPr id="387" name="图片 367"/>
        <xdr:cNvPicPr>
          <a:picLocks noChangeAspect="1"/>
        </xdr:cNvPicPr>
      </xdr:nvPicPr>
      <xdr:blipFill>
        <a:blip r:embed="rId1"/>
        <a:stretch>
          <a:fillRect/>
        </a:stretch>
      </xdr:blipFill>
      <xdr:spPr>
        <a:xfrm>
          <a:off x="2332990" y="65182750"/>
          <a:ext cx="113665" cy="481965"/>
        </a:xfrm>
        <a:prstGeom prst="rect">
          <a:avLst/>
        </a:prstGeom>
        <a:noFill/>
        <a:ln w="9525">
          <a:noFill/>
        </a:ln>
      </xdr:spPr>
    </xdr:pic>
    <xdr:clientData/>
  </xdr:twoCellAnchor>
  <xdr:twoCellAnchor editAs="oneCell">
    <xdr:from>
      <xdr:col>3</xdr:col>
      <xdr:colOff>894715</xdr:colOff>
      <xdr:row>79</xdr:row>
      <xdr:rowOff>0</xdr:rowOff>
    </xdr:from>
    <xdr:to>
      <xdr:col>3</xdr:col>
      <xdr:colOff>980440</xdr:colOff>
      <xdr:row>79</xdr:row>
      <xdr:rowOff>481965</xdr:rowOff>
    </xdr:to>
    <xdr:pic>
      <xdr:nvPicPr>
        <xdr:cNvPr id="388" name="图片 657"/>
        <xdr:cNvPicPr>
          <a:picLocks noChangeAspect="1"/>
        </xdr:cNvPicPr>
      </xdr:nvPicPr>
      <xdr:blipFill>
        <a:blip r:embed="rId2"/>
        <a:stretch>
          <a:fillRect/>
        </a:stretch>
      </xdr:blipFill>
      <xdr:spPr>
        <a:xfrm>
          <a:off x="2332990" y="65182750"/>
          <a:ext cx="85725" cy="48196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518795</xdr:rowOff>
    </xdr:to>
    <xdr:pic>
      <xdr:nvPicPr>
        <xdr:cNvPr id="389" name="图片 430"/>
        <xdr:cNvPicPr>
          <a:picLocks noChangeAspect="1"/>
        </xdr:cNvPicPr>
      </xdr:nvPicPr>
      <xdr:blipFill>
        <a:blip r:embed="rId1"/>
        <a:stretch>
          <a:fillRect/>
        </a:stretch>
      </xdr:blipFill>
      <xdr:spPr>
        <a:xfrm>
          <a:off x="2332990" y="65182750"/>
          <a:ext cx="113665" cy="51879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499745</xdr:rowOff>
    </xdr:to>
    <xdr:pic>
      <xdr:nvPicPr>
        <xdr:cNvPr id="390" name="图片 430"/>
        <xdr:cNvPicPr>
          <a:picLocks noChangeAspect="1"/>
        </xdr:cNvPicPr>
      </xdr:nvPicPr>
      <xdr:blipFill>
        <a:blip r:embed="rId1"/>
        <a:stretch>
          <a:fillRect/>
        </a:stretch>
      </xdr:blipFill>
      <xdr:spPr>
        <a:xfrm>
          <a:off x="2332990" y="65182750"/>
          <a:ext cx="106045" cy="49974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490855</xdr:rowOff>
    </xdr:to>
    <xdr:pic>
      <xdr:nvPicPr>
        <xdr:cNvPr id="391" name="图片 367"/>
        <xdr:cNvPicPr>
          <a:picLocks noChangeAspect="1"/>
        </xdr:cNvPicPr>
      </xdr:nvPicPr>
      <xdr:blipFill>
        <a:blip r:embed="rId1"/>
        <a:stretch>
          <a:fillRect/>
        </a:stretch>
      </xdr:blipFill>
      <xdr:spPr>
        <a:xfrm>
          <a:off x="2332990" y="65182750"/>
          <a:ext cx="106045" cy="490855"/>
        </a:xfrm>
        <a:prstGeom prst="rect">
          <a:avLst/>
        </a:prstGeom>
        <a:noFill/>
        <a:ln w="9525">
          <a:noFill/>
        </a:ln>
      </xdr:spPr>
    </xdr:pic>
    <xdr:clientData/>
  </xdr:twoCellAnchor>
  <xdr:twoCellAnchor editAs="oneCell">
    <xdr:from>
      <xdr:col>3</xdr:col>
      <xdr:colOff>894715</xdr:colOff>
      <xdr:row>79</xdr:row>
      <xdr:rowOff>0</xdr:rowOff>
    </xdr:from>
    <xdr:to>
      <xdr:col>3</xdr:col>
      <xdr:colOff>980440</xdr:colOff>
      <xdr:row>79</xdr:row>
      <xdr:rowOff>490855</xdr:rowOff>
    </xdr:to>
    <xdr:pic>
      <xdr:nvPicPr>
        <xdr:cNvPr id="392" name="图片 657"/>
        <xdr:cNvPicPr>
          <a:picLocks noChangeAspect="1"/>
        </xdr:cNvPicPr>
      </xdr:nvPicPr>
      <xdr:blipFill>
        <a:blip r:embed="rId2"/>
        <a:stretch>
          <a:fillRect/>
        </a:stretch>
      </xdr:blipFill>
      <xdr:spPr>
        <a:xfrm>
          <a:off x="2332990" y="65182750"/>
          <a:ext cx="85725" cy="4908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518795</xdr:rowOff>
    </xdr:to>
    <xdr:pic>
      <xdr:nvPicPr>
        <xdr:cNvPr id="393" name="图片 430"/>
        <xdr:cNvPicPr>
          <a:picLocks noChangeAspect="1"/>
        </xdr:cNvPicPr>
      </xdr:nvPicPr>
      <xdr:blipFill>
        <a:blip r:embed="rId1"/>
        <a:stretch>
          <a:fillRect/>
        </a:stretch>
      </xdr:blipFill>
      <xdr:spPr>
        <a:xfrm>
          <a:off x="2332990" y="65182750"/>
          <a:ext cx="106045" cy="51879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481965</xdr:rowOff>
    </xdr:to>
    <xdr:pic>
      <xdr:nvPicPr>
        <xdr:cNvPr id="394" name="图片 367"/>
        <xdr:cNvPicPr>
          <a:picLocks noChangeAspect="1"/>
        </xdr:cNvPicPr>
      </xdr:nvPicPr>
      <xdr:blipFill>
        <a:blip r:embed="rId1"/>
        <a:stretch>
          <a:fillRect/>
        </a:stretch>
      </xdr:blipFill>
      <xdr:spPr>
        <a:xfrm>
          <a:off x="2332990" y="65182750"/>
          <a:ext cx="106045" cy="481965"/>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490855</xdr:rowOff>
    </xdr:to>
    <xdr:pic>
      <xdr:nvPicPr>
        <xdr:cNvPr id="399" name="图片 430"/>
        <xdr:cNvPicPr>
          <a:picLocks noChangeAspect="1"/>
        </xdr:cNvPicPr>
      </xdr:nvPicPr>
      <xdr:blipFill>
        <a:blip r:embed="rId1"/>
        <a:stretch>
          <a:fillRect/>
        </a:stretch>
      </xdr:blipFill>
      <xdr:spPr>
        <a:xfrm>
          <a:off x="2332990" y="65182750"/>
          <a:ext cx="113665" cy="490855"/>
        </a:xfrm>
        <a:prstGeom prst="rect">
          <a:avLst/>
        </a:prstGeom>
        <a:noFill/>
        <a:ln w="9525">
          <a:noFill/>
        </a:ln>
      </xdr:spPr>
    </xdr:pic>
    <xdr:clientData/>
  </xdr:twoCellAnchor>
  <xdr:twoCellAnchor editAs="oneCell">
    <xdr:from>
      <xdr:col>3</xdr:col>
      <xdr:colOff>894715</xdr:colOff>
      <xdr:row>79</xdr:row>
      <xdr:rowOff>0</xdr:rowOff>
    </xdr:from>
    <xdr:to>
      <xdr:col>3</xdr:col>
      <xdr:colOff>1000760</xdr:colOff>
      <xdr:row>79</xdr:row>
      <xdr:rowOff>586740</xdr:rowOff>
    </xdr:to>
    <xdr:pic>
      <xdr:nvPicPr>
        <xdr:cNvPr id="436" name="图片 430"/>
        <xdr:cNvPicPr>
          <a:picLocks noChangeAspect="1"/>
        </xdr:cNvPicPr>
      </xdr:nvPicPr>
      <xdr:blipFill>
        <a:blip r:embed="rId1"/>
        <a:stretch>
          <a:fillRect/>
        </a:stretch>
      </xdr:blipFill>
      <xdr:spPr>
        <a:xfrm>
          <a:off x="2332990" y="65182750"/>
          <a:ext cx="106045" cy="586740"/>
        </a:xfrm>
        <a:prstGeom prst="rect">
          <a:avLst/>
        </a:prstGeom>
        <a:noFill/>
        <a:ln w="9525">
          <a:noFill/>
        </a:ln>
      </xdr:spPr>
    </xdr:pic>
    <xdr:clientData/>
  </xdr:twoCellAnchor>
  <xdr:twoCellAnchor editAs="oneCell">
    <xdr:from>
      <xdr:col>3</xdr:col>
      <xdr:colOff>894715</xdr:colOff>
      <xdr:row>79</xdr:row>
      <xdr:rowOff>0</xdr:rowOff>
    </xdr:from>
    <xdr:to>
      <xdr:col>3</xdr:col>
      <xdr:colOff>1008380</xdr:colOff>
      <xdr:row>79</xdr:row>
      <xdr:rowOff>586740</xdr:rowOff>
    </xdr:to>
    <xdr:pic>
      <xdr:nvPicPr>
        <xdr:cNvPr id="438" name="图片 430"/>
        <xdr:cNvPicPr>
          <a:picLocks noChangeAspect="1"/>
        </xdr:cNvPicPr>
      </xdr:nvPicPr>
      <xdr:blipFill>
        <a:blip r:embed="rId1"/>
        <a:stretch>
          <a:fillRect/>
        </a:stretch>
      </xdr:blipFill>
      <xdr:spPr>
        <a:xfrm>
          <a:off x="2332990" y="65182750"/>
          <a:ext cx="113665" cy="586740"/>
        </a:xfrm>
        <a:prstGeom prst="rect">
          <a:avLst/>
        </a:prstGeom>
        <a:noFill/>
        <a:ln w="9525">
          <a:noFill/>
        </a:ln>
      </xdr:spPr>
    </xdr:pic>
    <xdr:clientData/>
  </xdr:twoCellAnchor>
  <xdr:twoCellAnchor editAs="oneCell">
    <xdr:from>
      <xdr:col>3</xdr:col>
      <xdr:colOff>894715</xdr:colOff>
      <xdr:row>79</xdr:row>
      <xdr:rowOff>0</xdr:rowOff>
    </xdr:from>
    <xdr:to>
      <xdr:col>3</xdr:col>
      <xdr:colOff>980440</xdr:colOff>
      <xdr:row>79</xdr:row>
      <xdr:rowOff>499745</xdr:rowOff>
    </xdr:to>
    <xdr:pic>
      <xdr:nvPicPr>
        <xdr:cNvPr id="493" name="图片 657"/>
        <xdr:cNvPicPr>
          <a:picLocks noChangeAspect="1"/>
        </xdr:cNvPicPr>
      </xdr:nvPicPr>
      <xdr:blipFill>
        <a:blip r:embed="rId2"/>
        <a:stretch>
          <a:fillRect/>
        </a:stretch>
      </xdr:blipFill>
      <xdr:spPr>
        <a:xfrm>
          <a:off x="2332990" y="65182750"/>
          <a:ext cx="8572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607695</xdr:rowOff>
    </xdr:to>
    <xdr:pic>
      <xdr:nvPicPr>
        <xdr:cNvPr id="545" name="图片 430"/>
        <xdr:cNvPicPr>
          <a:picLocks noChangeAspect="1"/>
        </xdr:cNvPicPr>
      </xdr:nvPicPr>
      <xdr:blipFill>
        <a:blip r:embed="rId1"/>
        <a:stretch>
          <a:fillRect/>
        </a:stretch>
      </xdr:blipFill>
      <xdr:spPr>
        <a:xfrm>
          <a:off x="2332990" y="33947100"/>
          <a:ext cx="11620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579755</xdr:rowOff>
    </xdr:to>
    <xdr:pic>
      <xdr:nvPicPr>
        <xdr:cNvPr id="546" name="图片 430"/>
        <xdr:cNvPicPr>
          <a:picLocks noChangeAspect="1"/>
        </xdr:cNvPicPr>
      </xdr:nvPicPr>
      <xdr:blipFill>
        <a:blip r:embed="rId1"/>
        <a:stretch>
          <a:fillRect/>
        </a:stretch>
      </xdr:blipFill>
      <xdr:spPr>
        <a:xfrm>
          <a:off x="2332990" y="33947100"/>
          <a:ext cx="10604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607695</xdr:rowOff>
    </xdr:to>
    <xdr:pic>
      <xdr:nvPicPr>
        <xdr:cNvPr id="547" name="图片 430"/>
        <xdr:cNvPicPr>
          <a:picLocks noChangeAspect="1"/>
        </xdr:cNvPicPr>
      </xdr:nvPicPr>
      <xdr:blipFill>
        <a:blip r:embed="rId1"/>
        <a:stretch>
          <a:fillRect/>
        </a:stretch>
      </xdr:blipFill>
      <xdr:spPr>
        <a:xfrm>
          <a:off x="2332990" y="33947100"/>
          <a:ext cx="106045" cy="60769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579755</xdr:rowOff>
    </xdr:to>
    <xdr:pic>
      <xdr:nvPicPr>
        <xdr:cNvPr id="548" name="图片 430"/>
        <xdr:cNvPicPr>
          <a:picLocks noChangeAspect="1"/>
        </xdr:cNvPicPr>
      </xdr:nvPicPr>
      <xdr:blipFill>
        <a:blip r:embed="rId1"/>
        <a:stretch>
          <a:fillRect/>
        </a:stretch>
      </xdr:blipFill>
      <xdr:spPr>
        <a:xfrm>
          <a:off x="2332990" y="33947100"/>
          <a:ext cx="116205" cy="5797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541655</xdr:rowOff>
    </xdr:to>
    <xdr:pic>
      <xdr:nvPicPr>
        <xdr:cNvPr id="550" name="图片 430"/>
        <xdr:cNvPicPr>
          <a:picLocks noChangeAspect="1"/>
        </xdr:cNvPicPr>
      </xdr:nvPicPr>
      <xdr:blipFill>
        <a:blip r:embed="rId1"/>
        <a:stretch>
          <a:fillRect/>
        </a:stretch>
      </xdr:blipFill>
      <xdr:spPr>
        <a:xfrm>
          <a:off x="2332990" y="33947100"/>
          <a:ext cx="10604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532765</xdr:rowOff>
    </xdr:to>
    <xdr:pic>
      <xdr:nvPicPr>
        <xdr:cNvPr id="553" name="图片 430"/>
        <xdr:cNvPicPr>
          <a:picLocks noChangeAspect="1"/>
        </xdr:cNvPicPr>
      </xdr:nvPicPr>
      <xdr:blipFill>
        <a:blip r:embed="rId1"/>
        <a:stretch>
          <a:fillRect/>
        </a:stretch>
      </xdr:blipFill>
      <xdr:spPr>
        <a:xfrm>
          <a:off x="2332990" y="33947100"/>
          <a:ext cx="106045" cy="53276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541655</xdr:rowOff>
    </xdr:to>
    <xdr:pic>
      <xdr:nvPicPr>
        <xdr:cNvPr id="565" name="图片 430"/>
        <xdr:cNvPicPr>
          <a:picLocks noChangeAspect="1"/>
        </xdr:cNvPicPr>
      </xdr:nvPicPr>
      <xdr:blipFill>
        <a:blip r:embed="rId1"/>
        <a:stretch>
          <a:fillRect/>
        </a:stretch>
      </xdr:blipFill>
      <xdr:spPr>
        <a:xfrm>
          <a:off x="2332990" y="33947100"/>
          <a:ext cx="116205" cy="54165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532765</xdr:rowOff>
    </xdr:to>
    <xdr:pic>
      <xdr:nvPicPr>
        <xdr:cNvPr id="569" name="图片 430"/>
        <xdr:cNvPicPr>
          <a:picLocks noChangeAspect="1"/>
        </xdr:cNvPicPr>
      </xdr:nvPicPr>
      <xdr:blipFill>
        <a:blip r:embed="rId1"/>
        <a:stretch>
          <a:fillRect/>
        </a:stretch>
      </xdr:blipFill>
      <xdr:spPr>
        <a:xfrm>
          <a:off x="2332990" y="33947100"/>
          <a:ext cx="116205" cy="53276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504825</xdr:rowOff>
    </xdr:to>
    <xdr:pic>
      <xdr:nvPicPr>
        <xdr:cNvPr id="604" name="图片 430"/>
        <xdr:cNvPicPr>
          <a:picLocks noChangeAspect="1"/>
        </xdr:cNvPicPr>
      </xdr:nvPicPr>
      <xdr:blipFill>
        <a:blip r:embed="rId1"/>
        <a:stretch>
          <a:fillRect/>
        </a:stretch>
      </xdr:blipFill>
      <xdr:spPr>
        <a:xfrm>
          <a:off x="2332990" y="33947100"/>
          <a:ext cx="11620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483870</xdr:rowOff>
    </xdr:to>
    <xdr:pic>
      <xdr:nvPicPr>
        <xdr:cNvPr id="606" name="图片 367"/>
        <xdr:cNvPicPr>
          <a:picLocks noChangeAspect="1"/>
        </xdr:cNvPicPr>
      </xdr:nvPicPr>
      <xdr:blipFill>
        <a:blip r:embed="rId1"/>
        <a:stretch>
          <a:fillRect/>
        </a:stretch>
      </xdr:blipFill>
      <xdr:spPr>
        <a:xfrm>
          <a:off x="2332990" y="33947100"/>
          <a:ext cx="116205" cy="483870"/>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483870</xdr:rowOff>
    </xdr:to>
    <xdr:pic>
      <xdr:nvPicPr>
        <xdr:cNvPr id="608" name="图片 657"/>
        <xdr:cNvPicPr>
          <a:picLocks noChangeAspect="1"/>
        </xdr:cNvPicPr>
      </xdr:nvPicPr>
      <xdr:blipFill>
        <a:blip r:embed="rId2"/>
        <a:stretch>
          <a:fillRect/>
        </a:stretch>
      </xdr:blipFill>
      <xdr:spPr>
        <a:xfrm>
          <a:off x="2332990" y="33947100"/>
          <a:ext cx="85725" cy="483870"/>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523875</xdr:rowOff>
    </xdr:to>
    <xdr:pic>
      <xdr:nvPicPr>
        <xdr:cNvPr id="610" name="图片 430"/>
        <xdr:cNvPicPr>
          <a:picLocks noChangeAspect="1"/>
        </xdr:cNvPicPr>
      </xdr:nvPicPr>
      <xdr:blipFill>
        <a:blip r:embed="rId1"/>
        <a:stretch>
          <a:fillRect/>
        </a:stretch>
      </xdr:blipFill>
      <xdr:spPr>
        <a:xfrm>
          <a:off x="2332990" y="33947100"/>
          <a:ext cx="11620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504825</xdr:rowOff>
    </xdr:to>
    <xdr:pic>
      <xdr:nvPicPr>
        <xdr:cNvPr id="611" name="图片 430"/>
        <xdr:cNvPicPr>
          <a:picLocks noChangeAspect="1"/>
        </xdr:cNvPicPr>
      </xdr:nvPicPr>
      <xdr:blipFill>
        <a:blip r:embed="rId1"/>
        <a:stretch>
          <a:fillRect/>
        </a:stretch>
      </xdr:blipFill>
      <xdr:spPr>
        <a:xfrm>
          <a:off x="2332990" y="33947100"/>
          <a:ext cx="106045"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495935</xdr:rowOff>
    </xdr:to>
    <xdr:pic>
      <xdr:nvPicPr>
        <xdr:cNvPr id="612" name="图片 367"/>
        <xdr:cNvPicPr>
          <a:picLocks noChangeAspect="1"/>
        </xdr:cNvPicPr>
      </xdr:nvPicPr>
      <xdr:blipFill>
        <a:blip r:embed="rId1"/>
        <a:stretch>
          <a:fillRect/>
        </a:stretch>
      </xdr:blipFill>
      <xdr:spPr>
        <a:xfrm>
          <a:off x="2332990" y="33947100"/>
          <a:ext cx="106045" cy="49593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495935</xdr:rowOff>
    </xdr:to>
    <xdr:pic>
      <xdr:nvPicPr>
        <xdr:cNvPr id="613" name="图片 657"/>
        <xdr:cNvPicPr>
          <a:picLocks noChangeAspect="1"/>
        </xdr:cNvPicPr>
      </xdr:nvPicPr>
      <xdr:blipFill>
        <a:blip r:embed="rId2"/>
        <a:stretch>
          <a:fillRect/>
        </a:stretch>
      </xdr:blipFill>
      <xdr:spPr>
        <a:xfrm>
          <a:off x="2332990" y="33947100"/>
          <a:ext cx="85725" cy="49593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523875</xdr:rowOff>
    </xdr:to>
    <xdr:pic>
      <xdr:nvPicPr>
        <xdr:cNvPr id="614" name="图片 430"/>
        <xdr:cNvPicPr>
          <a:picLocks noChangeAspect="1"/>
        </xdr:cNvPicPr>
      </xdr:nvPicPr>
      <xdr:blipFill>
        <a:blip r:embed="rId1"/>
        <a:stretch>
          <a:fillRect/>
        </a:stretch>
      </xdr:blipFill>
      <xdr:spPr>
        <a:xfrm>
          <a:off x="2332990" y="33947100"/>
          <a:ext cx="106045" cy="52387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483870</xdr:rowOff>
    </xdr:to>
    <xdr:pic>
      <xdr:nvPicPr>
        <xdr:cNvPr id="615" name="图片 367"/>
        <xdr:cNvPicPr>
          <a:picLocks noChangeAspect="1"/>
        </xdr:cNvPicPr>
      </xdr:nvPicPr>
      <xdr:blipFill>
        <a:blip r:embed="rId1"/>
        <a:stretch>
          <a:fillRect/>
        </a:stretch>
      </xdr:blipFill>
      <xdr:spPr>
        <a:xfrm>
          <a:off x="2332990" y="33947100"/>
          <a:ext cx="106045" cy="483870"/>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495935</xdr:rowOff>
    </xdr:to>
    <xdr:pic>
      <xdr:nvPicPr>
        <xdr:cNvPr id="620" name="图片 430"/>
        <xdr:cNvPicPr>
          <a:picLocks noChangeAspect="1"/>
        </xdr:cNvPicPr>
      </xdr:nvPicPr>
      <xdr:blipFill>
        <a:blip r:embed="rId1"/>
        <a:stretch>
          <a:fillRect/>
        </a:stretch>
      </xdr:blipFill>
      <xdr:spPr>
        <a:xfrm>
          <a:off x="2332990" y="33947100"/>
          <a:ext cx="116205" cy="49593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607695</xdr:rowOff>
    </xdr:to>
    <xdr:pic>
      <xdr:nvPicPr>
        <xdr:cNvPr id="655" name="图片 430"/>
        <xdr:cNvPicPr>
          <a:picLocks noChangeAspect="1"/>
        </xdr:cNvPicPr>
      </xdr:nvPicPr>
      <xdr:blipFill>
        <a:blip r:embed="rId1"/>
        <a:stretch>
          <a:fillRect/>
        </a:stretch>
      </xdr:blipFill>
      <xdr:spPr>
        <a:xfrm>
          <a:off x="6877050" y="33947100"/>
          <a:ext cx="114935" cy="60769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579755</xdr:rowOff>
    </xdr:to>
    <xdr:pic>
      <xdr:nvPicPr>
        <xdr:cNvPr id="657" name="图片 430"/>
        <xdr:cNvPicPr>
          <a:picLocks noChangeAspect="1"/>
        </xdr:cNvPicPr>
      </xdr:nvPicPr>
      <xdr:blipFill>
        <a:blip r:embed="rId1"/>
        <a:stretch>
          <a:fillRect/>
        </a:stretch>
      </xdr:blipFill>
      <xdr:spPr>
        <a:xfrm>
          <a:off x="6877050" y="33947100"/>
          <a:ext cx="105410" cy="5797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607695</xdr:rowOff>
    </xdr:to>
    <xdr:pic>
      <xdr:nvPicPr>
        <xdr:cNvPr id="658" name="图片 430"/>
        <xdr:cNvPicPr>
          <a:picLocks noChangeAspect="1"/>
        </xdr:cNvPicPr>
      </xdr:nvPicPr>
      <xdr:blipFill>
        <a:blip r:embed="rId1"/>
        <a:stretch>
          <a:fillRect/>
        </a:stretch>
      </xdr:blipFill>
      <xdr:spPr>
        <a:xfrm>
          <a:off x="6877050" y="33947100"/>
          <a:ext cx="105410" cy="60769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579755</xdr:rowOff>
    </xdr:to>
    <xdr:pic>
      <xdr:nvPicPr>
        <xdr:cNvPr id="659" name="图片 430"/>
        <xdr:cNvPicPr>
          <a:picLocks noChangeAspect="1"/>
        </xdr:cNvPicPr>
      </xdr:nvPicPr>
      <xdr:blipFill>
        <a:blip r:embed="rId1"/>
        <a:stretch>
          <a:fillRect/>
        </a:stretch>
      </xdr:blipFill>
      <xdr:spPr>
        <a:xfrm>
          <a:off x="6877050" y="33947100"/>
          <a:ext cx="114935" cy="5797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541655</xdr:rowOff>
    </xdr:to>
    <xdr:pic>
      <xdr:nvPicPr>
        <xdr:cNvPr id="661" name="图片 430"/>
        <xdr:cNvPicPr>
          <a:picLocks noChangeAspect="1"/>
        </xdr:cNvPicPr>
      </xdr:nvPicPr>
      <xdr:blipFill>
        <a:blip r:embed="rId1"/>
        <a:stretch>
          <a:fillRect/>
        </a:stretch>
      </xdr:blipFill>
      <xdr:spPr>
        <a:xfrm>
          <a:off x="6877050" y="33947100"/>
          <a:ext cx="105410" cy="54165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532765</xdr:rowOff>
    </xdr:to>
    <xdr:pic>
      <xdr:nvPicPr>
        <xdr:cNvPr id="664" name="图片 430"/>
        <xdr:cNvPicPr>
          <a:picLocks noChangeAspect="1"/>
        </xdr:cNvPicPr>
      </xdr:nvPicPr>
      <xdr:blipFill>
        <a:blip r:embed="rId1"/>
        <a:stretch>
          <a:fillRect/>
        </a:stretch>
      </xdr:blipFill>
      <xdr:spPr>
        <a:xfrm>
          <a:off x="6877050" y="33947100"/>
          <a:ext cx="105410" cy="53276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504825</xdr:rowOff>
    </xdr:to>
    <xdr:pic>
      <xdr:nvPicPr>
        <xdr:cNvPr id="679" name="图片 430"/>
        <xdr:cNvPicPr>
          <a:picLocks noChangeAspect="1"/>
        </xdr:cNvPicPr>
      </xdr:nvPicPr>
      <xdr:blipFill>
        <a:blip r:embed="rId1"/>
        <a:stretch>
          <a:fillRect/>
        </a:stretch>
      </xdr:blipFill>
      <xdr:spPr>
        <a:xfrm>
          <a:off x="6877050" y="33947100"/>
          <a:ext cx="114935" cy="50482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483870</xdr:rowOff>
    </xdr:to>
    <xdr:pic>
      <xdr:nvPicPr>
        <xdr:cNvPr id="681" name="图片 367"/>
        <xdr:cNvPicPr>
          <a:picLocks noChangeAspect="1"/>
        </xdr:cNvPicPr>
      </xdr:nvPicPr>
      <xdr:blipFill>
        <a:blip r:embed="rId1"/>
        <a:stretch>
          <a:fillRect/>
        </a:stretch>
      </xdr:blipFill>
      <xdr:spPr>
        <a:xfrm>
          <a:off x="6877050" y="33947100"/>
          <a:ext cx="114935" cy="483870"/>
        </a:xfrm>
        <a:prstGeom prst="rect">
          <a:avLst/>
        </a:prstGeom>
        <a:noFill/>
        <a:ln w="9525">
          <a:noFill/>
        </a:ln>
      </xdr:spPr>
    </xdr:pic>
    <xdr:clientData/>
  </xdr:twoCellAnchor>
  <xdr:twoCellAnchor editAs="oneCell">
    <xdr:from>
      <xdr:col>5</xdr:col>
      <xdr:colOff>714375</xdr:colOff>
      <xdr:row>42</xdr:row>
      <xdr:rowOff>0</xdr:rowOff>
    </xdr:from>
    <xdr:to>
      <xdr:col>6</xdr:col>
      <xdr:colOff>86360</xdr:colOff>
      <xdr:row>42</xdr:row>
      <xdr:rowOff>483870</xdr:rowOff>
    </xdr:to>
    <xdr:pic>
      <xdr:nvPicPr>
        <xdr:cNvPr id="682" name="图片 657"/>
        <xdr:cNvPicPr>
          <a:picLocks noChangeAspect="1"/>
        </xdr:cNvPicPr>
      </xdr:nvPicPr>
      <xdr:blipFill>
        <a:blip r:embed="rId2"/>
        <a:stretch>
          <a:fillRect/>
        </a:stretch>
      </xdr:blipFill>
      <xdr:spPr>
        <a:xfrm>
          <a:off x="6877050" y="33947100"/>
          <a:ext cx="86360" cy="483870"/>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523875</xdr:rowOff>
    </xdr:to>
    <xdr:pic>
      <xdr:nvPicPr>
        <xdr:cNvPr id="683" name="图片 430"/>
        <xdr:cNvPicPr>
          <a:picLocks noChangeAspect="1"/>
        </xdr:cNvPicPr>
      </xdr:nvPicPr>
      <xdr:blipFill>
        <a:blip r:embed="rId1"/>
        <a:stretch>
          <a:fillRect/>
        </a:stretch>
      </xdr:blipFill>
      <xdr:spPr>
        <a:xfrm>
          <a:off x="6877050" y="33947100"/>
          <a:ext cx="114935" cy="52387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504825</xdr:rowOff>
    </xdr:to>
    <xdr:pic>
      <xdr:nvPicPr>
        <xdr:cNvPr id="684" name="图片 430"/>
        <xdr:cNvPicPr>
          <a:picLocks noChangeAspect="1"/>
        </xdr:cNvPicPr>
      </xdr:nvPicPr>
      <xdr:blipFill>
        <a:blip r:embed="rId1"/>
        <a:stretch>
          <a:fillRect/>
        </a:stretch>
      </xdr:blipFill>
      <xdr:spPr>
        <a:xfrm>
          <a:off x="6877050" y="33947100"/>
          <a:ext cx="105410" cy="50482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495935</xdr:rowOff>
    </xdr:to>
    <xdr:pic>
      <xdr:nvPicPr>
        <xdr:cNvPr id="685" name="图片 367"/>
        <xdr:cNvPicPr>
          <a:picLocks noChangeAspect="1"/>
        </xdr:cNvPicPr>
      </xdr:nvPicPr>
      <xdr:blipFill>
        <a:blip r:embed="rId1"/>
        <a:stretch>
          <a:fillRect/>
        </a:stretch>
      </xdr:blipFill>
      <xdr:spPr>
        <a:xfrm>
          <a:off x="6877050" y="33947100"/>
          <a:ext cx="105410" cy="495935"/>
        </a:xfrm>
        <a:prstGeom prst="rect">
          <a:avLst/>
        </a:prstGeom>
        <a:noFill/>
        <a:ln w="9525">
          <a:noFill/>
        </a:ln>
      </xdr:spPr>
    </xdr:pic>
    <xdr:clientData/>
  </xdr:twoCellAnchor>
  <xdr:twoCellAnchor editAs="oneCell">
    <xdr:from>
      <xdr:col>5</xdr:col>
      <xdr:colOff>714375</xdr:colOff>
      <xdr:row>42</xdr:row>
      <xdr:rowOff>0</xdr:rowOff>
    </xdr:from>
    <xdr:to>
      <xdr:col>6</xdr:col>
      <xdr:colOff>86360</xdr:colOff>
      <xdr:row>42</xdr:row>
      <xdr:rowOff>495935</xdr:rowOff>
    </xdr:to>
    <xdr:pic>
      <xdr:nvPicPr>
        <xdr:cNvPr id="686" name="图片 657"/>
        <xdr:cNvPicPr>
          <a:picLocks noChangeAspect="1"/>
        </xdr:cNvPicPr>
      </xdr:nvPicPr>
      <xdr:blipFill>
        <a:blip r:embed="rId2"/>
        <a:stretch>
          <a:fillRect/>
        </a:stretch>
      </xdr:blipFill>
      <xdr:spPr>
        <a:xfrm>
          <a:off x="6877050" y="33947100"/>
          <a:ext cx="86360" cy="49593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523875</xdr:rowOff>
    </xdr:to>
    <xdr:pic>
      <xdr:nvPicPr>
        <xdr:cNvPr id="687" name="图片 430"/>
        <xdr:cNvPicPr>
          <a:picLocks noChangeAspect="1"/>
        </xdr:cNvPicPr>
      </xdr:nvPicPr>
      <xdr:blipFill>
        <a:blip r:embed="rId1"/>
        <a:stretch>
          <a:fillRect/>
        </a:stretch>
      </xdr:blipFill>
      <xdr:spPr>
        <a:xfrm>
          <a:off x="6877050" y="33947100"/>
          <a:ext cx="105410" cy="52387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483870</xdr:rowOff>
    </xdr:to>
    <xdr:pic>
      <xdr:nvPicPr>
        <xdr:cNvPr id="688" name="图片 367"/>
        <xdr:cNvPicPr>
          <a:picLocks noChangeAspect="1"/>
        </xdr:cNvPicPr>
      </xdr:nvPicPr>
      <xdr:blipFill>
        <a:blip r:embed="rId1"/>
        <a:stretch>
          <a:fillRect/>
        </a:stretch>
      </xdr:blipFill>
      <xdr:spPr>
        <a:xfrm>
          <a:off x="6877050" y="33947100"/>
          <a:ext cx="105410" cy="483870"/>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495935</xdr:rowOff>
    </xdr:to>
    <xdr:pic>
      <xdr:nvPicPr>
        <xdr:cNvPr id="693" name="图片 430"/>
        <xdr:cNvPicPr>
          <a:picLocks noChangeAspect="1"/>
        </xdr:cNvPicPr>
      </xdr:nvPicPr>
      <xdr:blipFill>
        <a:blip r:embed="rId1"/>
        <a:stretch>
          <a:fillRect/>
        </a:stretch>
      </xdr:blipFill>
      <xdr:spPr>
        <a:xfrm>
          <a:off x="6877050" y="33947100"/>
          <a:ext cx="114935" cy="49593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588645</xdr:rowOff>
    </xdr:to>
    <xdr:pic>
      <xdr:nvPicPr>
        <xdr:cNvPr id="707" name="图片 430"/>
        <xdr:cNvPicPr>
          <a:picLocks noChangeAspect="1"/>
        </xdr:cNvPicPr>
      </xdr:nvPicPr>
      <xdr:blipFill>
        <a:blip r:embed="rId1"/>
        <a:stretch>
          <a:fillRect/>
        </a:stretch>
      </xdr:blipFill>
      <xdr:spPr>
        <a:xfrm>
          <a:off x="2332990" y="33947100"/>
          <a:ext cx="106045" cy="588645"/>
        </a:xfrm>
        <a:prstGeom prst="rect">
          <a:avLst/>
        </a:prstGeom>
        <a:noFill/>
        <a:ln w="9525">
          <a:noFill/>
        </a:ln>
      </xdr:spPr>
    </xdr:pic>
    <xdr:clientData/>
  </xdr:twoCellAnchor>
  <xdr:twoCellAnchor editAs="oneCell">
    <xdr:from>
      <xdr:col>3</xdr:col>
      <xdr:colOff>894715</xdr:colOff>
      <xdr:row>42</xdr:row>
      <xdr:rowOff>0</xdr:rowOff>
    </xdr:from>
    <xdr:to>
      <xdr:col>3</xdr:col>
      <xdr:colOff>1010920</xdr:colOff>
      <xdr:row>42</xdr:row>
      <xdr:rowOff>588645</xdr:rowOff>
    </xdr:to>
    <xdr:pic>
      <xdr:nvPicPr>
        <xdr:cNvPr id="709" name="图片 430"/>
        <xdr:cNvPicPr>
          <a:picLocks noChangeAspect="1"/>
        </xdr:cNvPicPr>
      </xdr:nvPicPr>
      <xdr:blipFill>
        <a:blip r:embed="rId1"/>
        <a:stretch>
          <a:fillRect/>
        </a:stretch>
      </xdr:blipFill>
      <xdr:spPr>
        <a:xfrm>
          <a:off x="2332990" y="33947100"/>
          <a:ext cx="116205" cy="58864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504825</xdr:rowOff>
    </xdr:to>
    <xdr:pic>
      <xdr:nvPicPr>
        <xdr:cNvPr id="765" name="图片 657"/>
        <xdr:cNvPicPr>
          <a:picLocks noChangeAspect="1"/>
        </xdr:cNvPicPr>
      </xdr:nvPicPr>
      <xdr:blipFill>
        <a:blip r:embed="rId2"/>
        <a:stretch>
          <a:fillRect/>
        </a:stretch>
      </xdr:blipFill>
      <xdr:spPr>
        <a:xfrm>
          <a:off x="2332990" y="33947100"/>
          <a:ext cx="85725" cy="504825"/>
        </a:xfrm>
        <a:prstGeom prst="rect">
          <a:avLst/>
        </a:prstGeom>
        <a:noFill/>
        <a:ln w="9525">
          <a:noFill/>
        </a:ln>
      </xdr:spPr>
    </xdr:pic>
    <xdr:clientData/>
  </xdr:twoCellAnchor>
  <xdr:twoCellAnchor editAs="oneCell">
    <xdr:from>
      <xdr:col>5</xdr:col>
      <xdr:colOff>714375</xdr:colOff>
      <xdr:row>42</xdr:row>
      <xdr:rowOff>0</xdr:rowOff>
    </xdr:from>
    <xdr:to>
      <xdr:col>6</xdr:col>
      <xdr:colOff>105410</xdr:colOff>
      <xdr:row>42</xdr:row>
      <xdr:rowOff>588645</xdr:rowOff>
    </xdr:to>
    <xdr:pic>
      <xdr:nvPicPr>
        <xdr:cNvPr id="818" name="图片 430"/>
        <xdr:cNvPicPr>
          <a:picLocks noChangeAspect="1"/>
        </xdr:cNvPicPr>
      </xdr:nvPicPr>
      <xdr:blipFill>
        <a:blip r:embed="rId1"/>
        <a:stretch>
          <a:fillRect/>
        </a:stretch>
      </xdr:blipFill>
      <xdr:spPr>
        <a:xfrm>
          <a:off x="6877050" y="33947100"/>
          <a:ext cx="105410" cy="588645"/>
        </a:xfrm>
        <a:prstGeom prst="rect">
          <a:avLst/>
        </a:prstGeom>
        <a:noFill/>
        <a:ln w="9525">
          <a:noFill/>
        </a:ln>
      </xdr:spPr>
    </xdr:pic>
    <xdr:clientData/>
  </xdr:twoCellAnchor>
  <xdr:twoCellAnchor editAs="oneCell">
    <xdr:from>
      <xdr:col>5</xdr:col>
      <xdr:colOff>714375</xdr:colOff>
      <xdr:row>42</xdr:row>
      <xdr:rowOff>0</xdr:rowOff>
    </xdr:from>
    <xdr:to>
      <xdr:col>6</xdr:col>
      <xdr:colOff>114935</xdr:colOff>
      <xdr:row>42</xdr:row>
      <xdr:rowOff>588645</xdr:rowOff>
    </xdr:to>
    <xdr:pic>
      <xdr:nvPicPr>
        <xdr:cNvPr id="820" name="图片 430"/>
        <xdr:cNvPicPr>
          <a:picLocks noChangeAspect="1"/>
        </xdr:cNvPicPr>
      </xdr:nvPicPr>
      <xdr:blipFill>
        <a:blip r:embed="rId1"/>
        <a:stretch>
          <a:fillRect/>
        </a:stretch>
      </xdr:blipFill>
      <xdr:spPr>
        <a:xfrm>
          <a:off x="6877050" y="33947100"/>
          <a:ext cx="114935" cy="588645"/>
        </a:xfrm>
        <a:prstGeom prst="rect">
          <a:avLst/>
        </a:prstGeom>
        <a:noFill/>
        <a:ln w="9525">
          <a:noFill/>
        </a:ln>
      </xdr:spPr>
    </xdr:pic>
    <xdr:clientData/>
  </xdr:twoCellAnchor>
  <xdr:twoCellAnchor editAs="oneCell">
    <xdr:from>
      <xdr:col>5</xdr:col>
      <xdr:colOff>714375</xdr:colOff>
      <xdr:row>42</xdr:row>
      <xdr:rowOff>0</xdr:rowOff>
    </xdr:from>
    <xdr:to>
      <xdr:col>6</xdr:col>
      <xdr:colOff>86360</xdr:colOff>
      <xdr:row>42</xdr:row>
      <xdr:rowOff>504825</xdr:rowOff>
    </xdr:to>
    <xdr:pic>
      <xdr:nvPicPr>
        <xdr:cNvPr id="849" name="图片 657"/>
        <xdr:cNvPicPr>
          <a:picLocks noChangeAspect="1"/>
        </xdr:cNvPicPr>
      </xdr:nvPicPr>
      <xdr:blipFill>
        <a:blip r:embed="rId2"/>
        <a:stretch>
          <a:fillRect/>
        </a:stretch>
      </xdr:blipFill>
      <xdr:spPr>
        <a:xfrm>
          <a:off x="6877050" y="33947100"/>
          <a:ext cx="86360" cy="5048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606425</xdr:rowOff>
    </xdr:to>
    <xdr:pic>
      <xdr:nvPicPr>
        <xdr:cNvPr id="867" name="图片 430"/>
        <xdr:cNvPicPr>
          <a:picLocks noChangeAspect="1"/>
        </xdr:cNvPicPr>
      </xdr:nvPicPr>
      <xdr:blipFill>
        <a:blip r:embed="rId1"/>
        <a:stretch>
          <a:fillRect/>
        </a:stretch>
      </xdr:blipFill>
      <xdr:spPr>
        <a:xfrm>
          <a:off x="2332990" y="33947100"/>
          <a:ext cx="11366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577850</xdr:rowOff>
    </xdr:to>
    <xdr:pic>
      <xdr:nvPicPr>
        <xdr:cNvPr id="868" name="图片 430"/>
        <xdr:cNvPicPr>
          <a:picLocks noChangeAspect="1"/>
        </xdr:cNvPicPr>
      </xdr:nvPicPr>
      <xdr:blipFill>
        <a:blip r:embed="rId1"/>
        <a:stretch>
          <a:fillRect/>
        </a:stretch>
      </xdr:blipFill>
      <xdr:spPr>
        <a:xfrm>
          <a:off x="2332990" y="33947100"/>
          <a:ext cx="10604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606425</xdr:rowOff>
    </xdr:to>
    <xdr:pic>
      <xdr:nvPicPr>
        <xdr:cNvPr id="869" name="图片 430"/>
        <xdr:cNvPicPr>
          <a:picLocks noChangeAspect="1"/>
        </xdr:cNvPicPr>
      </xdr:nvPicPr>
      <xdr:blipFill>
        <a:blip r:embed="rId1"/>
        <a:stretch>
          <a:fillRect/>
        </a:stretch>
      </xdr:blipFill>
      <xdr:spPr>
        <a:xfrm>
          <a:off x="2332990" y="33947100"/>
          <a:ext cx="106045" cy="60642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577850</xdr:rowOff>
    </xdr:to>
    <xdr:pic>
      <xdr:nvPicPr>
        <xdr:cNvPr id="870" name="图片 430"/>
        <xdr:cNvPicPr>
          <a:picLocks noChangeAspect="1"/>
        </xdr:cNvPicPr>
      </xdr:nvPicPr>
      <xdr:blipFill>
        <a:blip r:embed="rId1"/>
        <a:stretch>
          <a:fillRect/>
        </a:stretch>
      </xdr:blipFill>
      <xdr:spPr>
        <a:xfrm>
          <a:off x="2332990" y="33947100"/>
          <a:ext cx="113665" cy="5778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539750</xdr:rowOff>
    </xdr:to>
    <xdr:pic>
      <xdr:nvPicPr>
        <xdr:cNvPr id="872" name="图片 430"/>
        <xdr:cNvPicPr>
          <a:picLocks noChangeAspect="1"/>
        </xdr:cNvPicPr>
      </xdr:nvPicPr>
      <xdr:blipFill>
        <a:blip r:embed="rId1"/>
        <a:stretch>
          <a:fillRect/>
        </a:stretch>
      </xdr:blipFill>
      <xdr:spPr>
        <a:xfrm>
          <a:off x="2332990" y="33947100"/>
          <a:ext cx="10604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528955</xdr:rowOff>
    </xdr:to>
    <xdr:pic>
      <xdr:nvPicPr>
        <xdr:cNvPr id="875" name="图片 430"/>
        <xdr:cNvPicPr>
          <a:picLocks noChangeAspect="1"/>
        </xdr:cNvPicPr>
      </xdr:nvPicPr>
      <xdr:blipFill>
        <a:blip r:embed="rId1"/>
        <a:stretch>
          <a:fillRect/>
        </a:stretch>
      </xdr:blipFill>
      <xdr:spPr>
        <a:xfrm>
          <a:off x="2332990" y="33947100"/>
          <a:ext cx="106045" cy="52895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539750</xdr:rowOff>
    </xdr:to>
    <xdr:pic>
      <xdr:nvPicPr>
        <xdr:cNvPr id="882" name="图片 430"/>
        <xdr:cNvPicPr>
          <a:picLocks noChangeAspect="1"/>
        </xdr:cNvPicPr>
      </xdr:nvPicPr>
      <xdr:blipFill>
        <a:blip r:embed="rId1"/>
        <a:stretch>
          <a:fillRect/>
        </a:stretch>
      </xdr:blipFill>
      <xdr:spPr>
        <a:xfrm>
          <a:off x="2332990" y="33947100"/>
          <a:ext cx="113665" cy="53975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528955</xdr:rowOff>
    </xdr:to>
    <xdr:pic>
      <xdr:nvPicPr>
        <xdr:cNvPr id="885" name="图片 430"/>
        <xdr:cNvPicPr>
          <a:picLocks noChangeAspect="1"/>
        </xdr:cNvPicPr>
      </xdr:nvPicPr>
      <xdr:blipFill>
        <a:blip r:embed="rId1"/>
        <a:stretch>
          <a:fillRect/>
        </a:stretch>
      </xdr:blipFill>
      <xdr:spPr>
        <a:xfrm>
          <a:off x="2332990" y="33947100"/>
          <a:ext cx="113665" cy="52895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499745</xdr:rowOff>
    </xdr:to>
    <xdr:pic>
      <xdr:nvPicPr>
        <xdr:cNvPr id="911" name="图片 430"/>
        <xdr:cNvPicPr>
          <a:picLocks noChangeAspect="1"/>
        </xdr:cNvPicPr>
      </xdr:nvPicPr>
      <xdr:blipFill>
        <a:blip r:embed="rId1"/>
        <a:stretch>
          <a:fillRect/>
        </a:stretch>
      </xdr:blipFill>
      <xdr:spPr>
        <a:xfrm>
          <a:off x="2332990" y="33947100"/>
          <a:ext cx="11366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481965</xdr:rowOff>
    </xdr:to>
    <xdr:pic>
      <xdr:nvPicPr>
        <xdr:cNvPr id="913" name="图片 367"/>
        <xdr:cNvPicPr>
          <a:picLocks noChangeAspect="1"/>
        </xdr:cNvPicPr>
      </xdr:nvPicPr>
      <xdr:blipFill>
        <a:blip r:embed="rId1"/>
        <a:stretch>
          <a:fillRect/>
        </a:stretch>
      </xdr:blipFill>
      <xdr:spPr>
        <a:xfrm>
          <a:off x="2332990" y="33947100"/>
          <a:ext cx="113665" cy="48196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481965</xdr:rowOff>
    </xdr:to>
    <xdr:pic>
      <xdr:nvPicPr>
        <xdr:cNvPr id="914" name="图片 657"/>
        <xdr:cNvPicPr>
          <a:picLocks noChangeAspect="1"/>
        </xdr:cNvPicPr>
      </xdr:nvPicPr>
      <xdr:blipFill>
        <a:blip r:embed="rId2"/>
        <a:stretch>
          <a:fillRect/>
        </a:stretch>
      </xdr:blipFill>
      <xdr:spPr>
        <a:xfrm>
          <a:off x="2332990" y="33947100"/>
          <a:ext cx="85725" cy="48196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518795</xdr:rowOff>
    </xdr:to>
    <xdr:pic>
      <xdr:nvPicPr>
        <xdr:cNvPr id="915" name="图片 430"/>
        <xdr:cNvPicPr>
          <a:picLocks noChangeAspect="1"/>
        </xdr:cNvPicPr>
      </xdr:nvPicPr>
      <xdr:blipFill>
        <a:blip r:embed="rId1"/>
        <a:stretch>
          <a:fillRect/>
        </a:stretch>
      </xdr:blipFill>
      <xdr:spPr>
        <a:xfrm>
          <a:off x="2332990" y="33947100"/>
          <a:ext cx="11366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499745</xdr:rowOff>
    </xdr:to>
    <xdr:pic>
      <xdr:nvPicPr>
        <xdr:cNvPr id="916" name="图片 430"/>
        <xdr:cNvPicPr>
          <a:picLocks noChangeAspect="1"/>
        </xdr:cNvPicPr>
      </xdr:nvPicPr>
      <xdr:blipFill>
        <a:blip r:embed="rId1"/>
        <a:stretch>
          <a:fillRect/>
        </a:stretch>
      </xdr:blipFill>
      <xdr:spPr>
        <a:xfrm>
          <a:off x="2332990" y="33947100"/>
          <a:ext cx="106045" cy="49974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490855</xdr:rowOff>
    </xdr:to>
    <xdr:pic>
      <xdr:nvPicPr>
        <xdr:cNvPr id="917" name="图片 367"/>
        <xdr:cNvPicPr>
          <a:picLocks noChangeAspect="1"/>
        </xdr:cNvPicPr>
      </xdr:nvPicPr>
      <xdr:blipFill>
        <a:blip r:embed="rId1"/>
        <a:stretch>
          <a:fillRect/>
        </a:stretch>
      </xdr:blipFill>
      <xdr:spPr>
        <a:xfrm>
          <a:off x="2332990" y="33947100"/>
          <a:ext cx="106045" cy="490855"/>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490855</xdr:rowOff>
    </xdr:to>
    <xdr:pic>
      <xdr:nvPicPr>
        <xdr:cNvPr id="918" name="图片 657"/>
        <xdr:cNvPicPr>
          <a:picLocks noChangeAspect="1"/>
        </xdr:cNvPicPr>
      </xdr:nvPicPr>
      <xdr:blipFill>
        <a:blip r:embed="rId2"/>
        <a:stretch>
          <a:fillRect/>
        </a:stretch>
      </xdr:blipFill>
      <xdr:spPr>
        <a:xfrm>
          <a:off x="2332990" y="33947100"/>
          <a:ext cx="85725" cy="4908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518795</xdr:rowOff>
    </xdr:to>
    <xdr:pic>
      <xdr:nvPicPr>
        <xdr:cNvPr id="919" name="图片 430"/>
        <xdr:cNvPicPr>
          <a:picLocks noChangeAspect="1"/>
        </xdr:cNvPicPr>
      </xdr:nvPicPr>
      <xdr:blipFill>
        <a:blip r:embed="rId1"/>
        <a:stretch>
          <a:fillRect/>
        </a:stretch>
      </xdr:blipFill>
      <xdr:spPr>
        <a:xfrm>
          <a:off x="2332990" y="33947100"/>
          <a:ext cx="106045" cy="51879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481965</xdr:rowOff>
    </xdr:to>
    <xdr:pic>
      <xdr:nvPicPr>
        <xdr:cNvPr id="920" name="图片 367"/>
        <xdr:cNvPicPr>
          <a:picLocks noChangeAspect="1"/>
        </xdr:cNvPicPr>
      </xdr:nvPicPr>
      <xdr:blipFill>
        <a:blip r:embed="rId1"/>
        <a:stretch>
          <a:fillRect/>
        </a:stretch>
      </xdr:blipFill>
      <xdr:spPr>
        <a:xfrm>
          <a:off x="2332990" y="33947100"/>
          <a:ext cx="106045" cy="481965"/>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490855</xdr:rowOff>
    </xdr:to>
    <xdr:pic>
      <xdr:nvPicPr>
        <xdr:cNvPr id="925" name="图片 430"/>
        <xdr:cNvPicPr>
          <a:picLocks noChangeAspect="1"/>
        </xdr:cNvPicPr>
      </xdr:nvPicPr>
      <xdr:blipFill>
        <a:blip r:embed="rId1"/>
        <a:stretch>
          <a:fillRect/>
        </a:stretch>
      </xdr:blipFill>
      <xdr:spPr>
        <a:xfrm>
          <a:off x="2332990" y="33947100"/>
          <a:ext cx="113665" cy="490855"/>
        </a:xfrm>
        <a:prstGeom prst="rect">
          <a:avLst/>
        </a:prstGeom>
        <a:noFill/>
        <a:ln w="9525">
          <a:noFill/>
        </a:ln>
      </xdr:spPr>
    </xdr:pic>
    <xdr:clientData/>
  </xdr:twoCellAnchor>
  <xdr:twoCellAnchor editAs="oneCell">
    <xdr:from>
      <xdr:col>3</xdr:col>
      <xdr:colOff>894715</xdr:colOff>
      <xdr:row>42</xdr:row>
      <xdr:rowOff>0</xdr:rowOff>
    </xdr:from>
    <xdr:to>
      <xdr:col>3</xdr:col>
      <xdr:colOff>1000760</xdr:colOff>
      <xdr:row>42</xdr:row>
      <xdr:rowOff>586740</xdr:rowOff>
    </xdr:to>
    <xdr:pic>
      <xdr:nvPicPr>
        <xdr:cNvPr id="961" name="图片 430"/>
        <xdr:cNvPicPr>
          <a:picLocks noChangeAspect="1"/>
        </xdr:cNvPicPr>
      </xdr:nvPicPr>
      <xdr:blipFill>
        <a:blip r:embed="rId1"/>
        <a:stretch>
          <a:fillRect/>
        </a:stretch>
      </xdr:blipFill>
      <xdr:spPr>
        <a:xfrm>
          <a:off x="2332990" y="33947100"/>
          <a:ext cx="106045" cy="586740"/>
        </a:xfrm>
        <a:prstGeom prst="rect">
          <a:avLst/>
        </a:prstGeom>
        <a:noFill/>
        <a:ln w="9525">
          <a:noFill/>
        </a:ln>
      </xdr:spPr>
    </xdr:pic>
    <xdr:clientData/>
  </xdr:twoCellAnchor>
  <xdr:twoCellAnchor editAs="oneCell">
    <xdr:from>
      <xdr:col>3</xdr:col>
      <xdr:colOff>894715</xdr:colOff>
      <xdr:row>42</xdr:row>
      <xdr:rowOff>0</xdr:rowOff>
    </xdr:from>
    <xdr:to>
      <xdr:col>3</xdr:col>
      <xdr:colOff>1008380</xdr:colOff>
      <xdr:row>42</xdr:row>
      <xdr:rowOff>586740</xdr:rowOff>
    </xdr:to>
    <xdr:pic>
      <xdr:nvPicPr>
        <xdr:cNvPr id="963" name="图片 430"/>
        <xdr:cNvPicPr>
          <a:picLocks noChangeAspect="1"/>
        </xdr:cNvPicPr>
      </xdr:nvPicPr>
      <xdr:blipFill>
        <a:blip r:embed="rId1"/>
        <a:stretch>
          <a:fillRect/>
        </a:stretch>
      </xdr:blipFill>
      <xdr:spPr>
        <a:xfrm>
          <a:off x="2332990" y="33947100"/>
          <a:ext cx="113665" cy="586740"/>
        </a:xfrm>
        <a:prstGeom prst="rect">
          <a:avLst/>
        </a:prstGeom>
        <a:noFill/>
        <a:ln w="9525">
          <a:noFill/>
        </a:ln>
      </xdr:spPr>
    </xdr:pic>
    <xdr:clientData/>
  </xdr:twoCellAnchor>
  <xdr:twoCellAnchor editAs="oneCell">
    <xdr:from>
      <xdr:col>3</xdr:col>
      <xdr:colOff>894715</xdr:colOff>
      <xdr:row>42</xdr:row>
      <xdr:rowOff>0</xdr:rowOff>
    </xdr:from>
    <xdr:to>
      <xdr:col>3</xdr:col>
      <xdr:colOff>980440</xdr:colOff>
      <xdr:row>42</xdr:row>
      <xdr:rowOff>499745</xdr:rowOff>
    </xdr:to>
    <xdr:pic>
      <xdr:nvPicPr>
        <xdr:cNvPr id="1010" name="图片 657"/>
        <xdr:cNvPicPr>
          <a:picLocks noChangeAspect="1"/>
        </xdr:cNvPicPr>
      </xdr:nvPicPr>
      <xdr:blipFill>
        <a:blip r:embed="rId2"/>
        <a:stretch>
          <a:fillRect/>
        </a:stretch>
      </xdr:blipFill>
      <xdr:spPr>
        <a:xfrm>
          <a:off x="2332990" y="33947100"/>
          <a:ext cx="85725" cy="499745"/>
        </a:xfrm>
        <a:prstGeom prst="rect">
          <a:avLst/>
        </a:prstGeom>
        <a:noFill/>
        <a:ln w="9525">
          <a:noFill/>
        </a:ln>
      </xdr:spPr>
    </xdr:pic>
    <xdr:clientData/>
  </xdr:twoCellAnchor>
  <xdr:twoCellAnchor editAs="oneCell">
    <xdr:from>
      <xdr:col>3</xdr:col>
      <xdr:colOff>894715</xdr:colOff>
      <xdr:row>71</xdr:row>
      <xdr:rowOff>0</xdr:rowOff>
    </xdr:from>
    <xdr:to>
      <xdr:col>3</xdr:col>
      <xdr:colOff>1000760</xdr:colOff>
      <xdr:row>71</xdr:row>
      <xdr:rowOff>495300</xdr:rowOff>
    </xdr:to>
    <xdr:pic>
      <xdr:nvPicPr>
        <xdr:cNvPr id="1501" name="图片 367"/>
        <xdr:cNvPicPr>
          <a:picLocks noChangeAspect="1"/>
        </xdr:cNvPicPr>
      </xdr:nvPicPr>
      <xdr:blipFill>
        <a:blip r:embed="rId1"/>
        <a:stretch>
          <a:fillRect/>
        </a:stretch>
      </xdr:blipFill>
      <xdr:spPr>
        <a:xfrm>
          <a:off x="2332990" y="59115325"/>
          <a:ext cx="106045" cy="495300"/>
        </a:xfrm>
        <a:prstGeom prst="rect">
          <a:avLst/>
        </a:prstGeom>
        <a:noFill/>
        <a:ln w="9525">
          <a:noFill/>
        </a:ln>
      </xdr:spPr>
    </xdr:pic>
    <xdr:clientData/>
  </xdr:twoCellAnchor>
  <xdr:twoCellAnchor editAs="oneCell">
    <xdr:from>
      <xdr:col>3</xdr:col>
      <xdr:colOff>894715</xdr:colOff>
      <xdr:row>71</xdr:row>
      <xdr:rowOff>0</xdr:rowOff>
    </xdr:from>
    <xdr:to>
      <xdr:col>3</xdr:col>
      <xdr:colOff>980440</xdr:colOff>
      <xdr:row>71</xdr:row>
      <xdr:rowOff>495300</xdr:rowOff>
    </xdr:to>
    <xdr:pic>
      <xdr:nvPicPr>
        <xdr:cNvPr id="1502" name="图片 657"/>
        <xdr:cNvPicPr>
          <a:picLocks noChangeAspect="1"/>
        </xdr:cNvPicPr>
      </xdr:nvPicPr>
      <xdr:blipFill>
        <a:blip r:embed="rId2"/>
        <a:stretch>
          <a:fillRect/>
        </a:stretch>
      </xdr:blipFill>
      <xdr:spPr>
        <a:xfrm>
          <a:off x="2332990" y="59115325"/>
          <a:ext cx="85725" cy="495300"/>
        </a:xfrm>
        <a:prstGeom prst="rect">
          <a:avLst/>
        </a:prstGeom>
        <a:noFill/>
        <a:ln w="9525">
          <a:noFill/>
        </a:ln>
      </xdr:spPr>
    </xdr:pic>
    <xdr:clientData/>
  </xdr:twoCellAnchor>
  <xdr:twoCellAnchor editAs="oneCell">
    <xdr:from>
      <xdr:col>3</xdr:col>
      <xdr:colOff>894715</xdr:colOff>
      <xdr:row>71</xdr:row>
      <xdr:rowOff>0</xdr:rowOff>
    </xdr:from>
    <xdr:to>
      <xdr:col>3</xdr:col>
      <xdr:colOff>1010920</xdr:colOff>
      <xdr:row>71</xdr:row>
      <xdr:rowOff>495300</xdr:rowOff>
    </xdr:to>
    <xdr:pic>
      <xdr:nvPicPr>
        <xdr:cNvPr id="1509" name="图片 430"/>
        <xdr:cNvPicPr>
          <a:picLocks noChangeAspect="1"/>
        </xdr:cNvPicPr>
      </xdr:nvPicPr>
      <xdr:blipFill>
        <a:blip r:embed="rId1"/>
        <a:stretch>
          <a:fillRect/>
        </a:stretch>
      </xdr:blipFill>
      <xdr:spPr>
        <a:xfrm>
          <a:off x="2332990" y="59115325"/>
          <a:ext cx="116205" cy="495300"/>
        </a:xfrm>
        <a:prstGeom prst="rect">
          <a:avLst/>
        </a:prstGeom>
        <a:noFill/>
        <a:ln w="9525">
          <a:noFill/>
        </a:ln>
      </xdr:spPr>
    </xdr:pic>
    <xdr:clientData/>
  </xdr:twoCellAnchor>
  <xdr:twoCellAnchor editAs="oneCell">
    <xdr:from>
      <xdr:col>5</xdr:col>
      <xdr:colOff>714375</xdr:colOff>
      <xdr:row>71</xdr:row>
      <xdr:rowOff>0</xdr:rowOff>
    </xdr:from>
    <xdr:to>
      <xdr:col>6</xdr:col>
      <xdr:colOff>105410</xdr:colOff>
      <xdr:row>71</xdr:row>
      <xdr:rowOff>495300</xdr:rowOff>
    </xdr:to>
    <xdr:pic>
      <xdr:nvPicPr>
        <xdr:cNvPr id="1573" name="图片 367"/>
        <xdr:cNvPicPr>
          <a:picLocks noChangeAspect="1"/>
        </xdr:cNvPicPr>
      </xdr:nvPicPr>
      <xdr:blipFill>
        <a:blip r:embed="rId1"/>
        <a:stretch>
          <a:fillRect/>
        </a:stretch>
      </xdr:blipFill>
      <xdr:spPr>
        <a:xfrm>
          <a:off x="6877050" y="59115325"/>
          <a:ext cx="105410" cy="495300"/>
        </a:xfrm>
        <a:prstGeom prst="rect">
          <a:avLst/>
        </a:prstGeom>
        <a:noFill/>
        <a:ln w="9525">
          <a:noFill/>
        </a:ln>
      </xdr:spPr>
    </xdr:pic>
    <xdr:clientData/>
  </xdr:twoCellAnchor>
  <xdr:twoCellAnchor editAs="oneCell">
    <xdr:from>
      <xdr:col>5</xdr:col>
      <xdr:colOff>714375</xdr:colOff>
      <xdr:row>71</xdr:row>
      <xdr:rowOff>0</xdr:rowOff>
    </xdr:from>
    <xdr:to>
      <xdr:col>6</xdr:col>
      <xdr:colOff>86360</xdr:colOff>
      <xdr:row>71</xdr:row>
      <xdr:rowOff>495300</xdr:rowOff>
    </xdr:to>
    <xdr:pic>
      <xdr:nvPicPr>
        <xdr:cNvPr id="1574" name="图片 657"/>
        <xdr:cNvPicPr>
          <a:picLocks noChangeAspect="1"/>
        </xdr:cNvPicPr>
      </xdr:nvPicPr>
      <xdr:blipFill>
        <a:blip r:embed="rId2"/>
        <a:stretch>
          <a:fillRect/>
        </a:stretch>
      </xdr:blipFill>
      <xdr:spPr>
        <a:xfrm>
          <a:off x="6877050" y="59115325"/>
          <a:ext cx="86360" cy="495300"/>
        </a:xfrm>
        <a:prstGeom prst="rect">
          <a:avLst/>
        </a:prstGeom>
        <a:noFill/>
        <a:ln w="9525">
          <a:noFill/>
        </a:ln>
      </xdr:spPr>
    </xdr:pic>
    <xdr:clientData/>
  </xdr:twoCellAnchor>
  <xdr:twoCellAnchor editAs="oneCell">
    <xdr:from>
      <xdr:col>5</xdr:col>
      <xdr:colOff>714375</xdr:colOff>
      <xdr:row>71</xdr:row>
      <xdr:rowOff>0</xdr:rowOff>
    </xdr:from>
    <xdr:to>
      <xdr:col>6</xdr:col>
      <xdr:colOff>114935</xdr:colOff>
      <xdr:row>71</xdr:row>
      <xdr:rowOff>495300</xdr:rowOff>
    </xdr:to>
    <xdr:pic>
      <xdr:nvPicPr>
        <xdr:cNvPr id="1581" name="图片 430"/>
        <xdr:cNvPicPr>
          <a:picLocks noChangeAspect="1"/>
        </xdr:cNvPicPr>
      </xdr:nvPicPr>
      <xdr:blipFill>
        <a:blip r:embed="rId1"/>
        <a:stretch>
          <a:fillRect/>
        </a:stretch>
      </xdr:blipFill>
      <xdr:spPr>
        <a:xfrm>
          <a:off x="6877050" y="59115325"/>
          <a:ext cx="114935" cy="495300"/>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550545</xdr:rowOff>
    </xdr:to>
    <xdr:pic>
      <xdr:nvPicPr>
        <xdr:cNvPr id="3705" name="图片 430"/>
        <xdr:cNvPicPr>
          <a:picLocks noChangeAspect="1"/>
        </xdr:cNvPicPr>
      </xdr:nvPicPr>
      <xdr:blipFill>
        <a:blip r:embed="rId1"/>
        <a:stretch>
          <a:fillRect/>
        </a:stretch>
      </xdr:blipFill>
      <xdr:spPr>
        <a:xfrm>
          <a:off x="2332990" y="174120175"/>
          <a:ext cx="116205" cy="55054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579755</xdr:rowOff>
    </xdr:to>
    <xdr:pic>
      <xdr:nvPicPr>
        <xdr:cNvPr id="3706" name="图片 430"/>
        <xdr:cNvPicPr>
          <a:picLocks noChangeAspect="1"/>
        </xdr:cNvPicPr>
      </xdr:nvPicPr>
      <xdr:blipFill>
        <a:blip r:embed="rId1"/>
        <a:stretch>
          <a:fillRect/>
        </a:stretch>
      </xdr:blipFill>
      <xdr:spPr>
        <a:xfrm>
          <a:off x="2332990" y="174120175"/>
          <a:ext cx="106045" cy="57975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550545</xdr:rowOff>
    </xdr:to>
    <xdr:pic>
      <xdr:nvPicPr>
        <xdr:cNvPr id="3707" name="图片 430"/>
        <xdr:cNvPicPr>
          <a:picLocks noChangeAspect="1"/>
        </xdr:cNvPicPr>
      </xdr:nvPicPr>
      <xdr:blipFill>
        <a:blip r:embed="rId1"/>
        <a:stretch>
          <a:fillRect/>
        </a:stretch>
      </xdr:blipFill>
      <xdr:spPr>
        <a:xfrm>
          <a:off x="2332990" y="174120175"/>
          <a:ext cx="106045" cy="550545"/>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579755</xdr:rowOff>
    </xdr:to>
    <xdr:pic>
      <xdr:nvPicPr>
        <xdr:cNvPr id="3708" name="图片 430"/>
        <xdr:cNvPicPr>
          <a:picLocks noChangeAspect="1"/>
        </xdr:cNvPicPr>
      </xdr:nvPicPr>
      <xdr:blipFill>
        <a:blip r:embed="rId1"/>
        <a:stretch>
          <a:fillRect/>
        </a:stretch>
      </xdr:blipFill>
      <xdr:spPr>
        <a:xfrm>
          <a:off x="2332990" y="174120175"/>
          <a:ext cx="116205" cy="57975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541655</xdr:rowOff>
    </xdr:to>
    <xdr:pic>
      <xdr:nvPicPr>
        <xdr:cNvPr id="3710" name="图片 430"/>
        <xdr:cNvPicPr>
          <a:picLocks noChangeAspect="1"/>
        </xdr:cNvPicPr>
      </xdr:nvPicPr>
      <xdr:blipFill>
        <a:blip r:embed="rId1"/>
        <a:stretch>
          <a:fillRect/>
        </a:stretch>
      </xdr:blipFill>
      <xdr:spPr>
        <a:xfrm>
          <a:off x="2332990" y="174120175"/>
          <a:ext cx="106045" cy="54165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532765</xdr:rowOff>
    </xdr:to>
    <xdr:pic>
      <xdr:nvPicPr>
        <xdr:cNvPr id="3713" name="图片 430"/>
        <xdr:cNvPicPr>
          <a:picLocks noChangeAspect="1"/>
        </xdr:cNvPicPr>
      </xdr:nvPicPr>
      <xdr:blipFill>
        <a:blip r:embed="rId1"/>
        <a:stretch>
          <a:fillRect/>
        </a:stretch>
      </xdr:blipFill>
      <xdr:spPr>
        <a:xfrm>
          <a:off x="2332990" y="174120175"/>
          <a:ext cx="106045" cy="532765"/>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541655</xdr:rowOff>
    </xdr:to>
    <xdr:pic>
      <xdr:nvPicPr>
        <xdr:cNvPr id="3720" name="图片 430"/>
        <xdr:cNvPicPr>
          <a:picLocks noChangeAspect="1"/>
        </xdr:cNvPicPr>
      </xdr:nvPicPr>
      <xdr:blipFill>
        <a:blip r:embed="rId1"/>
        <a:stretch>
          <a:fillRect/>
        </a:stretch>
      </xdr:blipFill>
      <xdr:spPr>
        <a:xfrm>
          <a:off x="2332990" y="174120175"/>
          <a:ext cx="116205" cy="541655"/>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532765</xdr:rowOff>
    </xdr:to>
    <xdr:pic>
      <xdr:nvPicPr>
        <xdr:cNvPr id="3723" name="图片 430"/>
        <xdr:cNvPicPr>
          <a:picLocks noChangeAspect="1"/>
        </xdr:cNvPicPr>
      </xdr:nvPicPr>
      <xdr:blipFill>
        <a:blip r:embed="rId1"/>
        <a:stretch>
          <a:fillRect/>
        </a:stretch>
      </xdr:blipFill>
      <xdr:spPr>
        <a:xfrm>
          <a:off x="2332990" y="174120175"/>
          <a:ext cx="116205" cy="532765"/>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504825</xdr:rowOff>
    </xdr:to>
    <xdr:pic>
      <xdr:nvPicPr>
        <xdr:cNvPr id="3748" name="图片 430"/>
        <xdr:cNvPicPr>
          <a:picLocks noChangeAspect="1"/>
        </xdr:cNvPicPr>
      </xdr:nvPicPr>
      <xdr:blipFill>
        <a:blip r:embed="rId1"/>
        <a:stretch>
          <a:fillRect/>
        </a:stretch>
      </xdr:blipFill>
      <xdr:spPr>
        <a:xfrm>
          <a:off x="2332990" y="174120175"/>
          <a:ext cx="116205" cy="504825"/>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483870</xdr:rowOff>
    </xdr:to>
    <xdr:pic>
      <xdr:nvPicPr>
        <xdr:cNvPr id="3750" name="图片 367"/>
        <xdr:cNvPicPr>
          <a:picLocks noChangeAspect="1"/>
        </xdr:cNvPicPr>
      </xdr:nvPicPr>
      <xdr:blipFill>
        <a:blip r:embed="rId1"/>
        <a:stretch>
          <a:fillRect/>
        </a:stretch>
      </xdr:blipFill>
      <xdr:spPr>
        <a:xfrm>
          <a:off x="2332990" y="174120175"/>
          <a:ext cx="116205" cy="483870"/>
        </a:xfrm>
        <a:prstGeom prst="rect">
          <a:avLst/>
        </a:prstGeom>
        <a:noFill/>
        <a:ln w="9525">
          <a:noFill/>
        </a:ln>
      </xdr:spPr>
    </xdr:pic>
    <xdr:clientData/>
  </xdr:twoCellAnchor>
  <xdr:twoCellAnchor editAs="oneCell">
    <xdr:from>
      <xdr:col>3</xdr:col>
      <xdr:colOff>894715</xdr:colOff>
      <xdr:row>210</xdr:row>
      <xdr:rowOff>0</xdr:rowOff>
    </xdr:from>
    <xdr:to>
      <xdr:col>3</xdr:col>
      <xdr:colOff>980440</xdr:colOff>
      <xdr:row>210</xdr:row>
      <xdr:rowOff>483870</xdr:rowOff>
    </xdr:to>
    <xdr:pic>
      <xdr:nvPicPr>
        <xdr:cNvPr id="3751" name="图片 657"/>
        <xdr:cNvPicPr>
          <a:picLocks noChangeAspect="1"/>
        </xdr:cNvPicPr>
      </xdr:nvPicPr>
      <xdr:blipFill>
        <a:blip r:embed="rId2"/>
        <a:stretch>
          <a:fillRect/>
        </a:stretch>
      </xdr:blipFill>
      <xdr:spPr>
        <a:xfrm>
          <a:off x="2332990" y="174120175"/>
          <a:ext cx="85725" cy="483870"/>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523875</xdr:rowOff>
    </xdr:to>
    <xdr:pic>
      <xdr:nvPicPr>
        <xdr:cNvPr id="3752" name="图片 430"/>
        <xdr:cNvPicPr>
          <a:picLocks noChangeAspect="1"/>
        </xdr:cNvPicPr>
      </xdr:nvPicPr>
      <xdr:blipFill>
        <a:blip r:embed="rId1"/>
        <a:stretch>
          <a:fillRect/>
        </a:stretch>
      </xdr:blipFill>
      <xdr:spPr>
        <a:xfrm>
          <a:off x="2332990" y="174120175"/>
          <a:ext cx="116205" cy="52387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504825</xdr:rowOff>
    </xdr:to>
    <xdr:pic>
      <xdr:nvPicPr>
        <xdr:cNvPr id="3753" name="图片 430"/>
        <xdr:cNvPicPr>
          <a:picLocks noChangeAspect="1"/>
        </xdr:cNvPicPr>
      </xdr:nvPicPr>
      <xdr:blipFill>
        <a:blip r:embed="rId1"/>
        <a:stretch>
          <a:fillRect/>
        </a:stretch>
      </xdr:blipFill>
      <xdr:spPr>
        <a:xfrm>
          <a:off x="2332990" y="174120175"/>
          <a:ext cx="106045" cy="50482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495935</xdr:rowOff>
    </xdr:to>
    <xdr:pic>
      <xdr:nvPicPr>
        <xdr:cNvPr id="3754" name="图片 367"/>
        <xdr:cNvPicPr>
          <a:picLocks noChangeAspect="1"/>
        </xdr:cNvPicPr>
      </xdr:nvPicPr>
      <xdr:blipFill>
        <a:blip r:embed="rId1"/>
        <a:stretch>
          <a:fillRect/>
        </a:stretch>
      </xdr:blipFill>
      <xdr:spPr>
        <a:xfrm>
          <a:off x="2332990" y="174120175"/>
          <a:ext cx="106045" cy="495935"/>
        </a:xfrm>
        <a:prstGeom prst="rect">
          <a:avLst/>
        </a:prstGeom>
        <a:noFill/>
        <a:ln w="9525">
          <a:noFill/>
        </a:ln>
      </xdr:spPr>
    </xdr:pic>
    <xdr:clientData/>
  </xdr:twoCellAnchor>
  <xdr:twoCellAnchor editAs="oneCell">
    <xdr:from>
      <xdr:col>3</xdr:col>
      <xdr:colOff>894715</xdr:colOff>
      <xdr:row>210</xdr:row>
      <xdr:rowOff>0</xdr:rowOff>
    </xdr:from>
    <xdr:to>
      <xdr:col>3</xdr:col>
      <xdr:colOff>980440</xdr:colOff>
      <xdr:row>210</xdr:row>
      <xdr:rowOff>495935</xdr:rowOff>
    </xdr:to>
    <xdr:pic>
      <xdr:nvPicPr>
        <xdr:cNvPr id="3755" name="图片 657"/>
        <xdr:cNvPicPr>
          <a:picLocks noChangeAspect="1"/>
        </xdr:cNvPicPr>
      </xdr:nvPicPr>
      <xdr:blipFill>
        <a:blip r:embed="rId2"/>
        <a:stretch>
          <a:fillRect/>
        </a:stretch>
      </xdr:blipFill>
      <xdr:spPr>
        <a:xfrm>
          <a:off x="2332990" y="174120175"/>
          <a:ext cx="85725" cy="49593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523875</xdr:rowOff>
    </xdr:to>
    <xdr:pic>
      <xdr:nvPicPr>
        <xdr:cNvPr id="3756" name="图片 430"/>
        <xdr:cNvPicPr>
          <a:picLocks noChangeAspect="1"/>
        </xdr:cNvPicPr>
      </xdr:nvPicPr>
      <xdr:blipFill>
        <a:blip r:embed="rId1"/>
        <a:stretch>
          <a:fillRect/>
        </a:stretch>
      </xdr:blipFill>
      <xdr:spPr>
        <a:xfrm>
          <a:off x="2332990" y="174120175"/>
          <a:ext cx="106045" cy="52387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483870</xdr:rowOff>
    </xdr:to>
    <xdr:pic>
      <xdr:nvPicPr>
        <xdr:cNvPr id="3757" name="图片 367"/>
        <xdr:cNvPicPr>
          <a:picLocks noChangeAspect="1"/>
        </xdr:cNvPicPr>
      </xdr:nvPicPr>
      <xdr:blipFill>
        <a:blip r:embed="rId1"/>
        <a:stretch>
          <a:fillRect/>
        </a:stretch>
      </xdr:blipFill>
      <xdr:spPr>
        <a:xfrm>
          <a:off x="2332990" y="174120175"/>
          <a:ext cx="106045" cy="483870"/>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495935</xdr:rowOff>
    </xdr:to>
    <xdr:pic>
      <xdr:nvPicPr>
        <xdr:cNvPr id="3762" name="图片 430"/>
        <xdr:cNvPicPr>
          <a:picLocks noChangeAspect="1"/>
        </xdr:cNvPicPr>
      </xdr:nvPicPr>
      <xdr:blipFill>
        <a:blip r:embed="rId1"/>
        <a:stretch>
          <a:fillRect/>
        </a:stretch>
      </xdr:blipFill>
      <xdr:spPr>
        <a:xfrm>
          <a:off x="2332990" y="174120175"/>
          <a:ext cx="116205" cy="495935"/>
        </a:xfrm>
        <a:prstGeom prst="rect">
          <a:avLst/>
        </a:prstGeom>
        <a:noFill/>
        <a:ln w="9525">
          <a:noFill/>
        </a:ln>
      </xdr:spPr>
    </xdr:pic>
    <xdr:clientData/>
  </xdr:twoCellAnchor>
  <xdr:twoCellAnchor editAs="oneCell">
    <xdr:from>
      <xdr:col>5</xdr:col>
      <xdr:colOff>714375</xdr:colOff>
      <xdr:row>210</xdr:row>
      <xdr:rowOff>0</xdr:rowOff>
    </xdr:from>
    <xdr:to>
      <xdr:col>6</xdr:col>
      <xdr:colOff>114935</xdr:colOff>
      <xdr:row>210</xdr:row>
      <xdr:rowOff>550545</xdr:rowOff>
    </xdr:to>
    <xdr:pic>
      <xdr:nvPicPr>
        <xdr:cNvPr id="3797" name="图片 430"/>
        <xdr:cNvPicPr>
          <a:picLocks noChangeAspect="1"/>
        </xdr:cNvPicPr>
      </xdr:nvPicPr>
      <xdr:blipFill>
        <a:blip r:embed="rId1"/>
        <a:stretch>
          <a:fillRect/>
        </a:stretch>
      </xdr:blipFill>
      <xdr:spPr>
        <a:xfrm>
          <a:off x="6877050" y="174120175"/>
          <a:ext cx="114935" cy="55054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579755</xdr:rowOff>
    </xdr:to>
    <xdr:pic>
      <xdr:nvPicPr>
        <xdr:cNvPr id="3798" name="图片 430"/>
        <xdr:cNvPicPr>
          <a:picLocks noChangeAspect="1"/>
        </xdr:cNvPicPr>
      </xdr:nvPicPr>
      <xdr:blipFill>
        <a:blip r:embed="rId1"/>
        <a:stretch>
          <a:fillRect/>
        </a:stretch>
      </xdr:blipFill>
      <xdr:spPr>
        <a:xfrm>
          <a:off x="6877050" y="174120175"/>
          <a:ext cx="105410" cy="57975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550545</xdr:rowOff>
    </xdr:to>
    <xdr:pic>
      <xdr:nvPicPr>
        <xdr:cNvPr id="3799" name="图片 430"/>
        <xdr:cNvPicPr>
          <a:picLocks noChangeAspect="1"/>
        </xdr:cNvPicPr>
      </xdr:nvPicPr>
      <xdr:blipFill>
        <a:blip r:embed="rId1"/>
        <a:stretch>
          <a:fillRect/>
        </a:stretch>
      </xdr:blipFill>
      <xdr:spPr>
        <a:xfrm>
          <a:off x="6877050" y="174120175"/>
          <a:ext cx="105410" cy="550545"/>
        </a:xfrm>
        <a:prstGeom prst="rect">
          <a:avLst/>
        </a:prstGeom>
        <a:noFill/>
        <a:ln w="9525">
          <a:noFill/>
        </a:ln>
      </xdr:spPr>
    </xdr:pic>
    <xdr:clientData/>
  </xdr:twoCellAnchor>
  <xdr:twoCellAnchor editAs="oneCell">
    <xdr:from>
      <xdr:col>5</xdr:col>
      <xdr:colOff>714375</xdr:colOff>
      <xdr:row>210</xdr:row>
      <xdr:rowOff>0</xdr:rowOff>
    </xdr:from>
    <xdr:to>
      <xdr:col>6</xdr:col>
      <xdr:colOff>114935</xdr:colOff>
      <xdr:row>210</xdr:row>
      <xdr:rowOff>579755</xdr:rowOff>
    </xdr:to>
    <xdr:pic>
      <xdr:nvPicPr>
        <xdr:cNvPr id="3800" name="图片 430"/>
        <xdr:cNvPicPr>
          <a:picLocks noChangeAspect="1"/>
        </xdr:cNvPicPr>
      </xdr:nvPicPr>
      <xdr:blipFill>
        <a:blip r:embed="rId1"/>
        <a:stretch>
          <a:fillRect/>
        </a:stretch>
      </xdr:blipFill>
      <xdr:spPr>
        <a:xfrm>
          <a:off x="6877050" y="174120175"/>
          <a:ext cx="114935" cy="57975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541655</xdr:rowOff>
    </xdr:to>
    <xdr:pic>
      <xdr:nvPicPr>
        <xdr:cNvPr id="3802" name="图片 430"/>
        <xdr:cNvPicPr>
          <a:picLocks noChangeAspect="1"/>
        </xdr:cNvPicPr>
      </xdr:nvPicPr>
      <xdr:blipFill>
        <a:blip r:embed="rId1"/>
        <a:stretch>
          <a:fillRect/>
        </a:stretch>
      </xdr:blipFill>
      <xdr:spPr>
        <a:xfrm>
          <a:off x="6877050" y="174120175"/>
          <a:ext cx="105410" cy="54165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532765</xdr:rowOff>
    </xdr:to>
    <xdr:pic>
      <xdr:nvPicPr>
        <xdr:cNvPr id="3805" name="图片 430"/>
        <xdr:cNvPicPr>
          <a:picLocks noChangeAspect="1"/>
        </xdr:cNvPicPr>
      </xdr:nvPicPr>
      <xdr:blipFill>
        <a:blip r:embed="rId1"/>
        <a:stretch>
          <a:fillRect/>
        </a:stretch>
      </xdr:blipFill>
      <xdr:spPr>
        <a:xfrm>
          <a:off x="6877050" y="174120175"/>
          <a:ext cx="105410" cy="532765"/>
        </a:xfrm>
        <a:prstGeom prst="rect">
          <a:avLst/>
        </a:prstGeom>
        <a:noFill/>
        <a:ln w="9525">
          <a:noFill/>
        </a:ln>
      </xdr:spPr>
    </xdr:pic>
    <xdr:clientData/>
  </xdr:twoCellAnchor>
  <xdr:twoCellAnchor editAs="oneCell">
    <xdr:from>
      <xdr:col>5</xdr:col>
      <xdr:colOff>714375</xdr:colOff>
      <xdr:row>210</xdr:row>
      <xdr:rowOff>0</xdr:rowOff>
    </xdr:from>
    <xdr:to>
      <xdr:col>6</xdr:col>
      <xdr:colOff>114935</xdr:colOff>
      <xdr:row>210</xdr:row>
      <xdr:rowOff>504825</xdr:rowOff>
    </xdr:to>
    <xdr:pic>
      <xdr:nvPicPr>
        <xdr:cNvPr id="3820" name="图片 430"/>
        <xdr:cNvPicPr>
          <a:picLocks noChangeAspect="1"/>
        </xdr:cNvPicPr>
      </xdr:nvPicPr>
      <xdr:blipFill>
        <a:blip r:embed="rId1"/>
        <a:stretch>
          <a:fillRect/>
        </a:stretch>
      </xdr:blipFill>
      <xdr:spPr>
        <a:xfrm>
          <a:off x="6877050" y="174120175"/>
          <a:ext cx="114935" cy="504825"/>
        </a:xfrm>
        <a:prstGeom prst="rect">
          <a:avLst/>
        </a:prstGeom>
        <a:noFill/>
        <a:ln w="9525">
          <a:noFill/>
        </a:ln>
      </xdr:spPr>
    </xdr:pic>
    <xdr:clientData/>
  </xdr:twoCellAnchor>
  <xdr:twoCellAnchor editAs="oneCell">
    <xdr:from>
      <xdr:col>5</xdr:col>
      <xdr:colOff>714375</xdr:colOff>
      <xdr:row>210</xdr:row>
      <xdr:rowOff>0</xdr:rowOff>
    </xdr:from>
    <xdr:to>
      <xdr:col>6</xdr:col>
      <xdr:colOff>114935</xdr:colOff>
      <xdr:row>210</xdr:row>
      <xdr:rowOff>483870</xdr:rowOff>
    </xdr:to>
    <xdr:pic>
      <xdr:nvPicPr>
        <xdr:cNvPr id="3822" name="图片 367"/>
        <xdr:cNvPicPr>
          <a:picLocks noChangeAspect="1"/>
        </xdr:cNvPicPr>
      </xdr:nvPicPr>
      <xdr:blipFill>
        <a:blip r:embed="rId1"/>
        <a:stretch>
          <a:fillRect/>
        </a:stretch>
      </xdr:blipFill>
      <xdr:spPr>
        <a:xfrm>
          <a:off x="6877050" y="174120175"/>
          <a:ext cx="114935" cy="483870"/>
        </a:xfrm>
        <a:prstGeom prst="rect">
          <a:avLst/>
        </a:prstGeom>
        <a:noFill/>
        <a:ln w="9525">
          <a:noFill/>
        </a:ln>
      </xdr:spPr>
    </xdr:pic>
    <xdr:clientData/>
  </xdr:twoCellAnchor>
  <xdr:twoCellAnchor editAs="oneCell">
    <xdr:from>
      <xdr:col>5</xdr:col>
      <xdr:colOff>714375</xdr:colOff>
      <xdr:row>210</xdr:row>
      <xdr:rowOff>0</xdr:rowOff>
    </xdr:from>
    <xdr:to>
      <xdr:col>6</xdr:col>
      <xdr:colOff>86360</xdr:colOff>
      <xdr:row>210</xdr:row>
      <xdr:rowOff>483870</xdr:rowOff>
    </xdr:to>
    <xdr:pic>
      <xdr:nvPicPr>
        <xdr:cNvPr id="3823" name="图片 657"/>
        <xdr:cNvPicPr>
          <a:picLocks noChangeAspect="1"/>
        </xdr:cNvPicPr>
      </xdr:nvPicPr>
      <xdr:blipFill>
        <a:blip r:embed="rId2"/>
        <a:stretch>
          <a:fillRect/>
        </a:stretch>
      </xdr:blipFill>
      <xdr:spPr>
        <a:xfrm>
          <a:off x="6877050" y="174120175"/>
          <a:ext cx="86360" cy="483870"/>
        </a:xfrm>
        <a:prstGeom prst="rect">
          <a:avLst/>
        </a:prstGeom>
        <a:noFill/>
        <a:ln w="9525">
          <a:noFill/>
        </a:ln>
      </xdr:spPr>
    </xdr:pic>
    <xdr:clientData/>
  </xdr:twoCellAnchor>
  <xdr:twoCellAnchor editAs="oneCell">
    <xdr:from>
      <xdr:col>5</xdr:col>
      <xdr:colOff>714375</xdr:colOff>
      <xdr:row>210</xdr:row>
      <xdr:rowOff>0</xdr:rowOff>
    </xdr:from>
    <xdr:to>
      <xdr:col>6</xdr:col>
      <xdr:colOff>114935</xdr:colOff>
      <xdr:row>210</xdr:row>
      <xdr:rowOff>523875</xdr:rowOff>
    </xdr:to>
    <xdr:pic>
      <xdr:nvPicPr>
        <xdr:cNvPr id="3824" name="图片 430"/>
        <xdr:cNvPicPr>
          <a:picLocks noChangeAspect="1"/>
        </xdr:cNvPicPr>
      </xdr:nvPicPr>
      <xdr:blipFill>
        <a:blip r:embed="rId1"/>
        <a:stretch>
          <a:fillRect/>
        </a:stretch>
      </xdr:blipFill>
      <xdr:spPr>
        <a:xfrm>
          <a:off x="6877050" y="174120175"/>
          <a:ext cx="114935" cy="52387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504825</xdr:rowOff>
    </xdr:to>
    <xdr:pic>
      <xdr:nvPicPr>
        <xdr:cNvPr id="3825" name="图片 430"/>
        <xdr:cNvPicPr>
          <a:picLocks noChangeAspect="1"/>
        </xdr:cNvPicPr>
      </xdr:nvPicPr>
      <xdr:blipFill>
        <a:blip r:embed="rId1"/>
        <a:stretch>
          <a:fillRect/>
        </a:stretch>
      </xdr:blipFill>
      <xdr:spPr>
        <a:xfrm>
          <a:off x="6877050" y="174120175"/>
          <a:ext cx="105410" cy="50482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495935</xdr:rowOff>
    </xdr:to>
    <xdr:pic>
      <xdr:nvPicPr>
        <xdr:cNvPr id="3826" name="图片 367"/>
        <xdr:cNvPicPr>
          <a:picLocks noChangeAspect="1"/>
        </xdr:cNvPicPr>
      </xdr:nvPicPr>
      <xdr:blipFill>
        <a:blip r:embed="rId1"/>
        <a:stretch>
          <a:fillRect/>
        </a:stretch>
      </xdr:blipFill>
      <xdr:spPr>
        <a:xfrm>
          <a:off x="6877050" y="174120175"/>
          <a:ext cx="105410" cy="495935"/>
        </a:xfrm>
        <a:prstGeom prst="rect">
          <a:avLst/>
        </a:prstGeom>
        <a:noFill/>
        <a:ln w="9525">
          <a:noFill/>
        </a:ln>
      </xdr:spPr>
    </xdr:pic>
    <xdr:clientData/>
  </xdr:twoCellAnchor>
  <xdr:twoCellAnchor editAs="oneCell">
    <xdr:from>
      <xdr:col>5</xdr:col>
      <xdr:colOff>714375</xdr:colOff>
      <xdr:row>210</xdr:row>
      <xdr:rowOff>0</xdr:rowOff>
    </xdr:from>
    <xdr:to>
      <xdr:col>6</xdr:col>
      <xdr:colOff>86360</xdr:colOff>
      <xdr:row>210</xdr:row>
      <xdr:rowOff>495935</xdr:rowOff>
    </xdr:to>
    <xdr:pic>
      <xdr:nvPicPr>
        <xdr:cNvPr id="3827" name="图片 657"/>
        <xdr:cNvPicPr>
          <a:picLocks noChangeAspect="1"/>
        </xdr:cNvPicPr>
      </xdr:nvPicPr>
      <xdr:blipFill>
        <a:blip r:embed="rId2"/>
        <a:stretch>
          <a:fillRect/>
        </a:stretch>
      </xdr:blipFill>
      <xdr:spPr>
        <a:xfrm>
          <a:off x="6877050" y="174120175"/>
          <a:ext cx="86360" cy="49593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523875</xdr:rowOff>
    </xdr:to>
    <xdr:pic>
      <xdr:nvPicPr>
        <xdr:cNvPr id="3828" name="图片 430"/>
        <xdr:cNvPicPr>
          <a:picLocks noChangeAspect="1"/>
        </xdr:cNvPicPr>
      </xdr:nvPicPr>
      <xdr:blipFill>
        <a:blip r:embed="rId1"/>
        <a:stretch>
          <a:fillRect/>
        </a:stretch>
      </xdr:blipFill>
      <xdr:spPr>
        <a:xfrm>
          <a:off x="6877050" y="174120175"/>
          <a:ext cx="105410" cy="52387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483870</xdr:rowOff>
    </xdr:to>
    <xdr:pic>
      <xdr:nvPicPr>
        <xdr:cNvPr id="3829" name="图片 367"/>
        <xdr:cNvPicPr>
          <a:picLocks noChangeAspect="1"/>
        </xdr:cNvPicPr>
      </xdr:nvPicPr>
      <xdr:blipFill>
        <a:blip r:embed="rId1"/>
        <a:stretch>
          <a:fillRect/>
        </a:stretch>
      </xdr:blipFill>
      <xdr:spPr>
        <a:xfrm>
          <a:off x="6877050" y="174120175"/>
          <a:ext cx="105410" cy="483870"/>
        </a:xfrm>
        <a:prstGeom prst="rect">
          <a:avLst/>
        </a:prstGeom>
        <a:noFill/>
        <a:ln w="9525">
          <a:noFill/>
        </a:ln>
      </xdr:spPr>
    </xdr:pic>
    <xdr:clientData/>
  </xdr:twoCellAnchor>
  <xdr:twoCellAnchor editAs="oneCell">
    <xdr:from>
      <xdr:col>5</xdr:col>
      <xdr:colOff>714375</xdr:colOff>
      <xdr:row>210</xdr:row>
      <xdr:rowOff>0</xdr:rowOff>
    </xdr:from>
    <xdr:to>
      <xdr:col>6</xdr:col>
      <xdr:colOff>114935</xdr:colOff>
      <xdr:row>210</xdr:row>
      <xdr:rowOff>495935</xdr:rowOff>
    </xdr:to>
    <xdr:pic>
      <xdr:nvPicPr>
        <xdr:cNvPr id="3834" name="图片 430"/>
        <xdr:cNvPicPr>
          <a:picLocks noChangeAspect="1"/>
        </xdr:cNvPicPr>
      </xdr:nvPicPr>
      <xdr:blipFill>
        <a:blip r:embed="rId1"/>
        <a:stretch>
          <a:fillRect/>
        </a:stretch>
      </xdr:blipFill>
      <xdr:spPr>
        <a:xfrm>
          <a:off x="6877050" y="174120175"/>
          <a:ext cx="114935" cy="49593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588645</xdr:rowOff>
    </xdr:to>
    <xdr:pic>
      <xdr:nvPicPr>
        <xdr:cNvPr id="3846" name="图片 430"/>
        <xdr:cNvPicPr>
          <a:picLocks noChangeAspect="1"/>
        </xdr:cNvPicPr>
      </xdr:nvPicPr>
      <xdr:blipFill>
        <a:blip r:embed="rId1"/>
        <a:stretch>
          <a:fillRect/>
        </a:stretch>
      </xdr:blipFill>
      <xdr:spPr>
        <a:xfrm>
          <a:off x="2332990" y="174120175"/>
          <a:ext cx="106045" cy="588645"/>
        </a:xfrm>
        <a:prstGeom prst="rect">
          <a:avLst/>
        </a:prstGeom>
        <a:noFill/>
        <a:ln w="9525">
          <a:noFill/>
        </a:ln>
      </xdr:spPr>
    </xdr:pic>
    <xdr:clientData/>
  </xdr:twoCellAnchor>
  <xdr:twoCellAnchor editAs="oneCell">
    <xdr:from>
      <xdr:col>3</xdr:col>
      <xdr:colOff>894715</xdr:colOff>
      <xdr:row>210</xdr:row>
      <xdr:rowOff>0</xdr:rowOff>
    </xdr:from>
    <xdr:to>
      <xdr:col>3</xdr:col>
      <xdr:colOff>1010920</xdr:colOff>
      <xdr:row>210</xdr:row>
      <xdr:rowOff>588645</xdr:rowOff>
    </xdr:to>
    <xdr:pic>
      <xdr:nvPicPr>
        <xdr:cNvPr id="3848" name="图片 430"/>
        <xdr:cNvPicPr>
          <a:picLocks noChangeAspect="1"/>
        </xdr:cNvPicPr>
      </xdr:nvPicPr>
      <xdr:blipFill>
        <a:blip r:embed="rId1"/>
        <a:stretch>
          <a:fillRect/>
        </a:stretch>
      </xdr:blipFill>
      <xdr:spPr>
        <a:xfrm>
          <a:off x="2332990" y="174120175"/>
          <a:ext cx="116205" cy="588645"/>
        </a:xfrm>
        <a:prstGeom prst="rect">
          <a:avLst/>
        </a:prstGeom>
        <a:noFill/>
        <a:ln w="9525">
          <a:noFill/>
        </a:ln>
      </xdr:spPr>
    </xdr:pic>
    <xdr:clientData/>
  </xdr:twoCellAnchor>
  <xdr:twoCellAnchor editAs="oneCell">
    <xdr:from>
      <xdr:col>3</xdr:col>
      <xdr:colOff>894715</xdr:colOff>
      <xdr:row>210</xdr:row>
      <xdr:rowOff>0</xdr:rowOff>
    </xdr:from>
    <xdr:to>
      <xdr:col>3</xdr:col>
      <xdr:colOff>980440</xdr:colOff>
      <xdr:row>210</xdr:row>
      <xdr:rowOff>504825</xdr:rowOff>
    </xdr:to>
    <xdr:pic>
      <xdr:nvPicPr>
        <xdr:cNvPr id="3895" name="图片 657"/>
        <xdr:cNvPicPr>
          <a:picLocks noChangeAspect="1"/>
        </xdr:cNvPicPr>
      </xdr:nvPicPr>
      <xdr:blipFill>
        <a:blip r:embed="rId2"/>
        <a:stretch>
          <a:fillRect/>
        </a:stretch>
      </xdr:blipFill>
      <xdr:spPr>
        <a:xfrm>
          <a:off x="2332990" y="174120175"/>
          <a:ext cx="85725" cy="504825"/>
        </a:xfrm>
        <a:prstGeom prst="rect">
          <a:avLst/>
        </a:prstGeom>
        <a:noFill/>
        <a:ln w="9525">
          <a:noFill/>
        </a:ln>
      </xdr:spPr>
    </xdr:pic>
    <xdr:clientData/>
  </xdr:twoCellAnchor>
  <xdr:twoCellAnchor editAs="oneCell">
    <xdr:from>
      <xdr:col>5</xdr:col>
      <xdr:colOff>714375</xdr:colOff>
      <xdr:row>210</xdr:row>
      <xdr:rowOff>0</xdr:rowOff>
    </xdr:from>
    <xdr:to>
      <xdr:col>6</xdr:col>
      <xdr:colOff>105410</xdr:colOff>
      <xdr:row>210</xdr:row>
      <xdr:rowOff>588645</xdr:rowOff>
    </xdr:to>
    <xdr:pic>
      <xdr:nvPicPr>
        <xdr:cNvPr id="3938" name="图片 430"/>
        <xdr:cNvPicPr>
          <a:picLocks noChangeAspect="1"/>
        </xdr:cNvPicPr>
      </xdr:nvPicPr>
      <xdr:blipFill>
        <a:blip r:embed="rId1"/>
        <a:stretch>
          <a:fillRect/>
        </a:stretch>
      </xdr:blipFill>
      <xdr:spPr>
        <a:xfrm>
          <a:off x="6877050" y="174120175"/>
          <a:ext cx="105410" cy="588645"/>
        </a:xfrm>
        <a:prstGeom prst="rect">
          <a:avLst/>
        </a:prstGeom>
        <a:noFill/>
        <a:ln w="9525">
          <a:noFill/>
        </a:ln>
      </xdr:spPr>
    </xdr:pic>
    <xdr:clientData/>
  </xdr:twoCellAnchor>
  <xdr:twoCellAnchor editAs="oneCell">
    <xdr:from>
      <xdr:col>5</xdr:col>
      <xdr:colOff>714375</xdr:colOff>
      <xdr:row>210</xdr:row>
      <xdr:rowOff>0</xdr:rowOff>
    </xdr:from>
    <xdr:to>
      <xdr:col>6</xdr:col>
      <xdr:colOff>114935</xdr:colOff>
      <xdr:row>210</xdr:row>
      <xdr:rowOff>588645</xdr:rowOff>
    </xdr:to>
    <xdr:pic>
      <xdr:nvPicPr>
        <xdr:cNvPr id="3940" name="图片 430"/>
        <xdr:cNvPicPr>
          <a:picLocks noChangeAspect="1"/>
        </xdr:cNvPicPr>
      </xdr:nvPicPr>
      <xdr:blipFill>
        <a:blip r:embed="rId1"/>
        <a:stretch>
          <a:fillRect/>
        </a:stretch>
      </xdr:blipFill>
      <xdr:spPr>
        <a:xfrm>
          <a:off x="6877050" y="174120175"/>
          <a:ext cx="114935" cy="588645"/>
        </a:xfrm>
        <a:prstGeom prst="rect">
          <a:avLst/>
        </a:prstGeom>
        <a:noFill/>
        <a:ln w="9525">
          <a:noFill/>
        </a:ln>
      </xdr:spPr>
    </xdr:pic>
    <xdr:clientData/>
  </xdr:twoCellAnchor>
  <xdr:twoCellAnchor editAs="oneCell">
    <xdr:from>
      <xdr:col>5</xdr:col>
      <xdr:colOff>714375</xdr:colOff>
      <xdr:row>210</xdr:row>
      <xdr:rowOff>0</xdr:rowOff>
    </xdr:from>
    <xdr:to>
      <xdr:col>6</xdr:col>
      <xdr:colOff>86360</xdr:colOff>
      <xdr:row>210</xdr:row>
      <xdr:rowOff>504825</xdr:rowOff>
    </xdr:to>
    <xdr:pic>
      <xdr:nvPicPr>
        <xdr:cNvPr id="3967" name="图片 657"/>
        <xdr:cNvPicPr>
          <a:picLocks noChangeAspect="1"/>
        </xdr:cNvPicPr>
      </xdr:nvPicPr>
      <xdr:blipFill>
        <a:blip r:embed="rId2"/>
        <a:stretch>
          <a:fillRect/>
        </a:stretch>
      </xdr:blipFill>
      <xdr:spPr>
        <a:xfrm>
          <a:off x="6877050" y="174120175"/>
          <a:ext cx="86360" cy="504825"/>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549275</xdr:rowOff>
    </xdr:to>
    <xdr:pic>
      <xdr:nvPicPr>
        <xdr:cNvPr id="3985" name="图片 430"/>
        <xdr:cNvPicPr>
          <a:picLocks noChangeAspect="1"/>
        </xdr:cNvPicPr>
      </xdr:nvPicPr>
      <xdr:blipFill>
        <a:blip r:embed="rId1"/>
        <a:stretch>
          <a:fillRect/>
        </a:stretch>
      </xdr:blipFill>
      <xdr:spPr>
        <a:xfrm>
          <a:off x="2332990" y="174120175"/>
          <a:ext cx="113665" cy="54927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577850</xdr:rowOff>
    </xdr:to>
    <xdr:pic>
      <xdr:nvPicPr>
        <xdr:cNvPr id="3986" name="图片 430"/>
        <xdr:cNvPicPr>
          <a:picLocks noChangeAspect="1"/>
        </xdr:cNvPicPr>
      </xdr:nvPicPr>
      <xdr:blipFill>
        <a:blip r:embed="rId1"/>
        <a:stretch>
          <a:fillRect/>
        </a:stretch>
      </xdr:blipFill>
      <xdr:spPr>
        <a:xfrm>
          <a:off x="2332990" y="174120175"/>
          <a:ext cx="106045" cy="577850"/>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549275</xdr:rowOff>
    </xdr:to>
    <xdr:pic>
      <xdr:nvPicPr>
        <xdr:cNvPr id="3987" name="图片 430"/>
        <xdr:cNvPicPr>
          <a:picLocks noChangeAspect="1"/>
        </xdr:cNvPicPr>
      </xdr:nvPicPr>
      <xdr:blipFill>
        <a:blip r:embed="rId1"/>
        <a:stretch>
          <a:fillRect/>
        </a:stretch>
      </xdr:blipFill>
      <xdr:spPr>
        <a:xfrm>
          <a:off x="2332990" y="174120175"/>
          <a:ext cx="106045" cy="549275"/>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577850</xdr:rowOff>
    </xdr:to>
    <xdr:pic>
      <xdr:nvPicPr>
        <xdr:cNvPr id="3988" name="图片 430"/>
        <xdr:cNvPicPr>
          <a:picLocks noChangeAspect="1"/>
        </xdr:cNvPicPr>
      </xdr:nvPicPr>
      <xdr:blipFill>
        <a:blip r:embed="rId1"/>
        <a:stretch>
          <a:fillRect/>
        </a:stretch>
      </xdr:blipFill>
      <xdr:spPr>
        <a:xfrm>
          <a:off x="2332990" y="174120175"/>
          <a:ext cx="113665" cy="577850"/>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539750</xdr:rowOff>
    </xdr:to>
    <xdr:pic>
      <xdr:nvPicPr>
        <xdr:cNvPr id="3990" name="图片 430"/>
        <xdr:cNvPicPr>
          <a:picLocks noChangeAspect="1"/>
        </xdr:cNvPicPr>
      </xdr:nvPicPr>
      <xdr:blipFill>
        <a:blip r:embed="rId1"/>
        <a:stretch>
          <a:fillRect/>
        </a:stretch>
      </xdr:blipFill>
      <xdr:spPr>
        <a:xfrm>
          <a:off x="2332990" y="174120175"/>
          <a:ext cx="106045" cy="539750"/>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528955</xdr:rowOff>
    </xdr:to>
    <xdr:pic>
      <xdr:nvPicPr>
        <xdr:cNvPr id="3993" name="图片 430"/>
        <xdr:cNvPicPr>
          <a:picLocks noChangeAspect="1"/>
        </xdr:cNvPicPr>
      </xdr:nvPicPr>
      <xdr:blipFill>
        <a:blip r:embed="rId1"/>
        <a:stretch>
          <a:fillRect/>
        </a:stretch>
      </xdr:blipFill>
      <xdr:spPr>
        <a:xfrm>
          <a:off x="2332990" y="174120175"/>
          <a:ext cx="106045" cy="528955"/>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539750</xdr:rowOff>
    </xdr:to>
    <xdr:pic>
      <xdr:nvPicPr>
        <xdr:cNvPr id="4000" name="图片 430"/>
        <xdr:cNvPicPr>
          <a:picLocks noChangeAspect="1"/>
        </xdr:cNvPicPr>
      </xdr:nvPicPr>
      <xdr:blipFill>
        <a:blip r:embed="rId1"/>
        <a:stretch>
          <a:fillRect/>
        </a:stretch>
      </xdr:blipFill>
      <xdr:spPr>
        <a:xfrm>
          <a:off x="2332990" y="174120175"/>
          <a:ext cx="113665" cy="539750"/>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528955</xdr:rowOff>
    </xdr:to>
    <xdr:pic>
      <xdr:nvPicPr>
        <xdr:cNvPr id="4003" name="图片 430"/>
        <xdr:cNvPicPr>
          <a:picLocks noChangeAspect="1"/>
        </xdr:cNvPicPr>
      </xdr:nvPicPr>
      <xdr:blipFill>
        <a:blip r:embed="rId1"/>
        <a:stretch>
          <a:fillRect/>
        </a:stretch>
      </xdr:blipFill>
      <xdr:spPr>
        <a:xfrm>
          <a:off x="2332990" y="174120175"/>
          <a:ext cx="113665" cy="528955"/>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499745</xdr:rowOff>
    </xdr:to>
    <xdr:pic>
      <xdr:nvPicPr>
        <xdr:cNvPr id="4028" name="图片 430"/>
        <xdr:cNvPicPr>
          <a:picLocks noChangeAspect="1"/>
        </xdr:cNvPicPr>
      </xdr:nvPicPr>
      <xdr:blipFill>
        <a:blip r:embed="rId1"/>
        <a:stretch>
          <a:fillRect/>
        </a:stretch>
      </xdr:blipFill>
      <xdr:spPr>
        <a:xfrm>
          <a:off x="2332990" y="174120175"/>
          <a:ext cx="113665" cy="499745"/>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481965</xdr:rowOff>
    </xdr:to>
    <xdr:pic>
      <xdr:nvPicPr>
        <xdr:cNvPr id="4030" name="图片 367"/>
        <xdr:cNvPicPr>
          <a:picLocks noChangeAspect="1"/>
        </xdr:cNvPicPr>
      </xdr:nvPicPr>
      <xdr:blipFill>
        <a:blip r:embed="rId1"/>
        <a:stretch>
          <a:fillRect/>
        </a:stretch>
      </xdr:blipFill>
      <xdr:spPr>
        <a:xfrm>
          <a:off x="2332990" y="174120175"/>
          <a:ext cx="113665" cy="481965"/>
        </a:xfrm>
        <a:prstGeom prst="rect">
          <a:avLst/>
        </a:prstGeom>
        <a:noFill/>
        <a:ln w="9525">
          <a:noFill/>
        </a:ln>
      </xdr:spPr>
    </xdr:pic>
    <xdr:clientData/>
  </xdr:twoCellAnchor>
  <xdr:twoCellAnchor editAs="oneCell">
    <xdr:from>
      <xdr:col>3</xdr:col>
      <xdr:colOff>894715</xdr:colOff>
      <xdr:row>210</xdr:row>
      <xdr:rowOff>0</xdr:rowOff>
    </xdr:from>
    <xdr:to>
      <xdr:col>3</xdr:col>
      <xdr:colOff>980440</xdr:colOff>
      <xdr:row>210</xdr:row>
      <xdr:rowOff>481965</xdr:rowOff>
    </xdr:to>
    <xdr:pic>
      <xdr:nvPicPr>
        <xdr:cNvPr id="4031" name="图片 657"/>
        <xdr:cNvPicPr>
          <a:picLocks noChangeAspect="1"/>
        </xdr:cNvPicPr>
      </xdr:nvPicPr>
      <xdr:blipFill>
        <a:blip r:embed="rId2"/>
        <a:stretch>
          <a:fillRect/>
        </a:stretch>
      </xdr:blipFill>
      <xdr:spPr>
        <a:xfrm>
          <a:off x="2332990" y="174120175"/>
          <a:ext cx="85725" cy="481965"/>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518795</xdr:rowOff>
    </xdr:to>
    <xdr:pic>
      <xdr:nvPicPr>
        <xdr:cNvPr id="4032" name="图片 430"/>
        <xdr:cNvPicPr>
          <a:picLocks noChangeAspect="1"/>
        </xdr:cNvPicPr>
      </xdr:nvPicPr>
      <xdr:blipFill>
        <a:blip r:embed="rId1"/>
        <a:stretch>
          <a:fillRect/>
        </a:stretch>
      </xdr:blipFill>
      <xdr:spPr>
        <a:xfrm>
          <a:off x="2332990" y="174120175"/>
          <a:ext cx="113665" cy="51879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499745</xdr:rowOff>
    </xdr:to>
    <xdr:pic>
      <xdr:nvPicPr>
        <xdr:cNvPr id="4033" name="图片 430"/>
        <xdr:cNvPicPr>
          <a:picLocks noChangeAspect="1"/>
        </xdr:cNvPicPr>
      </xdr:nvPicPr>
      <xdr:blipFill>
        <a:blip r:embed="rId1"/>
        <a:stretch>
          <a:fillRect/>
        </a:stretch>
      </xdr:blipFill>
      <xdr:spPr>
        <a:xfrm>
          <a:off x="2332990" y="174120175"/>
          <a:ext cx="106045" cy="49974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490855</xdr:rowOff>
    </xdr:to>
    <xdr:pic>
      <xdr:nvPicPr>
        <xdr:cNvPr id="4034" name="图片 367"/>
        <xdr:cNvPicPr>
          <a:picLocks noChangeAspect="1"/>
        </xdr:cNvPicPr>
      </xdr:nvPicPr>
      <xdr:blipFill>
        <a:blip r:embed="rId1"/>
        <a:stretch>
          <a:fillRect/>
        </a:stretch>
      </xdr:blipFill>
      <xdr:spPr>
        <a:xfrm>
          <a:off x="2332990" y="174120175"/>
          <a:ext cx="106045" cy="490855"/>
        </a:xfrm>
        <a:prstGeom prst="rect">
          <a:avLst/>
        </a:prstGeom>
        <a:noFill/>
        <a:ln w="9525">
          <a:noFill/>
        </a:ln>
      </xdr:spPr>
    </xdr:pic>
    <xdr:clientData/>
  </xdr:twoCellAnchor>
  <xdr:twoCellAnchor editAs="oneCell">
    <xdr:from>
      <xdr:col>3</xdr:col>
      <xdr:colOff>894715</xdr:colOff>
      <xdr:row>210</xdr:row>
      <xdr:rowOff>0</xdr:rowOff>
    </xdr:from>
    <xdr:to>
      <xdr:col>3</xdr:col>
      <xdr:colOff>980440</xdr:colOff>
      <xdr:row>210</xdr:row>
      <xdr:rowOff>490855</xdr:rowOff>
    </xdr:to>
    <xdr:pic>
      <xdr:nvPicPr>
        <xdr:cNvPr id="4035" name="图片 657"/>
        <xdr:cNvPicPr>
          <a:picLocks noChangeAspect="1"/>
        </xdr:cNvPicPr>
      </xdr:nvPicPr>
      <xdr:blipFill>
        <a:blip r:embed="rId2"/>
        <a:stretch>
          <a:fillRect/>
        </a:stretch>
      </xdr:blipFill>
      <xdr:spPr>
        <a:xfrm>
          <a:off x="2332990" y="174120175"/>
          <a:ext cx="85725" cy="49085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518795</xdr:rowOff>
    </xdr:to>
    <xdr:pic>
      <xdr:nvPicPr>
        <xdr:cNvPr id="4036" name="图片 430"/>
        <xdr:cNvPicPr>
          <a:picLocks noChangeAspect="1"/>
        </xdr:cNvPicPr>
      </xdr:nvPicPr>
      <xdr:blipFill>
        <a:blip r:embed="rId1"/>
        <a:stretch>
          <a:fillRect/>
        </a:stretch>
      </xdr:blipFill>
      <xdr:spPr>
        <a:xfrm>
          <a:off x="2332990" y="174120175"/>
          <a:ext cx="106045" cy="51879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481965</xdr:rowOff>
    </xdr:to>
    <xdr:pic>
      <xdr:nvPicPr>
        <xdr:cNvPr id="4037" name="图片 367"/>
        <xdr:cNvPicPr>
          <a:picLocks noChangeAspect="1"/>
        </xdr:cNvPicPr>
      </xdr:nvPicPr>
      <xdr:blipFill>
        <a:blip r:embed="rId1"/>
        <a:stretch>
          <a:fillRect/>
        </a:stretch>
      </xdr:blipFill>
      <xdr:spPr>
        <a:xfrm>
          <a:off x="2332990" y="174120175"/>
          <a:ext cx="106045" cy="481965"/>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490855</xdr:rowOff>
    </xdr:to>
    <xdr:pic>
      <xdr:nvPicPr>
        <xdr:cNvPr id="4042" name="图片 430"/>
        <xdr:cNvPicPr>
          <a:picLocks noChangeAspect="1"/>
        </xdr:cNvPicPr>
      </xdr:nvPicPr>
      <xdr:blipFill>
        <a:blip r:embed="rId1"/>
        <a:stretch>
          <a:fillRect/>
        </a:stretch>
      </xdr:blipFill>
      <xdr:spPr>
        <a:xfrm>
          <a:off x="2332990" y="174120175"/>
          <a:ext cx="113665" cy="490855"/>
        </a:xfrm>
        <a:prstGeom prst="rect">
          <a:avLst/>
        </a:prstGeom>
        <a:noFill/>
        <a:ln w="9525">
          <a:noFill/>
        </a:ln>
      </xdr:spPr>
    </xdr:pic>
    <xdr:clientData/>
  </xdr:twoCellAnchor>
  <xdr:twoCellAnchor editAs="oneCell">
    <xdr:from>
      <xdr:col>3</xdr:col>
      <xdr:colOff>894715</xdr:colOff>
      <xdr:row>210</xdr:row>
      <xdr:rowOff>0</xdr:rowOff>
    </xdr:from>
    <xdr:to>
      <xdr:col>3</xdr:col>
      <xdr:colOff>1000760</xdr:colOff>
      <xdr:row>210</xdr:row>
      <xdr:rowOff>586740</xdr:rowOff>
    </xdr:to>
    <xdr:pic>
      <xdr:nvPicPr>
        <xdr:cNvPr id="4078" name="图片 430"/>
        <xdr:cNvPicPr>
          <a:picLocks noChangeAspect="1"/>
        </xdr:cNvPicPr>
      </xdr:nvPicPr>
      <xdr:blipFill>
        <a:blip r:embed="rId1"/>
        <a:stretch>
          <a:fillRect/>
        </a:stretch>
      </xdr:blipFill>
      <xdr:spPr>
        <a:xfrm>
          <a:off x="2332990" y="174120175"/>
          <a:ext cx="106045" cy="586740"/>
        </a:xfrm>
        <a:prstGeom prst="rect">
          <a:avLst/>
        </a:prstGeom>
        <a:noFill/>
        <a:ln w="9525">
          <a:noFill/>
        </a:ln>
      </xdr:spPr>
    </xdr:pic>
    <xdr:clientData/>
  </xdr:twoCellAnchor>
  <xdr:twoCellAnchor editAs="oneCell">
    <xdr:from>
      <xdr:col>3</xdr:col>
      <xdr:colOff>894715</xdr:colOff>
      <xdr:row>210</xdr:row>
      <xdr:rowOff>0</xdr:rowOff>
    </xdr:from>
    <xdr:to>
      <xdr:col>3</xdr:col>
      <xdr:colOff>1008380</xdr:colOff>
      <xdr:row>210</xdr:row>
      <xdr:rowOff>586740</xdr:rowOff>
    </xdr:to>
    <xdr:pic>
      <xdr:nvPicPr>
        <xdr:cNvPr id="4080" name="图片 430"/>
        <xdr:cNvPicPr>
          <a:picLocks noChangeAspect="1"/>
        </xdr:cNvPicPr>
      </xdr:nvPicPr>
      <xdr:blipFill>
        <a:blip r:embed="rId1"/>
        <a:stretch>
          <a:fillRect/>
        </a:stretch>
      </xdr:blipFill>
      <xdr:spPr>
        <a:xfrm>
          <a:off x="2332990" y="174120175"/>
          <a:ext cx="113665" cy="586740"/>
        </a:xfrm>
        <a:prstGeom prst="rect">
          <a:avLst/>
        </a:prstGeom>
        <a:noFill/>
        <a:ln w="9525">
          <a:noFill/>
        </a:ln>
      </xdr:spPr>
    </xdr:pic>
    <xdr:clientData/>
  </xdr:twoCellAnchor>
  <xdr:twoCellAnchor editAs="oneCell">
    <xdr:from>
      <xdr:col>3</xdr:col>
      <xdr:colOff>894715</xdr:colOff>
      <xdr:row>210</xdr:row>
      <xdr:rowOff>0</xdr:rowOff>
    </xdr:from>
    <xdr:to>
      <xdr:col>3</xdr:col>
      <xdr:colOff>980440</xdr:colOff>
      <xdr:row>210</xdr:row>
      <xdr:rowOff>499745</xdr:rowOff>
    </xdr:to>
    <xdr:pic>
      <xdr:nvPicPr>
        <xdr:cNvPr id="4127" name="图片 657"/>
        <xdr:cNvPicPr>
          <a:picLocks noChangeAspect="1"/>
        </xdr:cNvPicPr>
      </xdr:nvPicPr>
      <xdr:blipFill>
        <a:blip r:embed="rId2"/>
        <a:stretch>
          <a:fillRect/>
        </a:stretch>
      </xdr:blipFill>
      <xdr:spPr>
        <a:xfrm>
          <a:off x="2332990" y="174120175"/>
          <a:ext cx="85725" cy="49974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90"/>
  <sheetViews>
    <sheetView tabSelected="1" zoomScale="75" zoomScaleNormal="75" workbookViewId="0">
      <pane ySplit="5" topLeftCell="A34" activePane="bottomLeft" state="frozen"/>
      <selection/>
      <selection pane="bottomLeft" activeCell="D50" sqref="D50"/>
    </sheetView>
  </sheetViews>
  <sheetFormatPr defaultColWidth="9" defaultRowHeight="14.25"/>
  <cols>
    <col min="1" max="2" width="7" style="9" customWidth="1"/>
    <col min="3" max="3" width="4.875" style="9" customWidth="1"/>
    <col min="4" max="4" width="52.625" style="9" customWidth="1"/>
    <col min="5" max="5" width="9.375" style="10" customWidth="1"/>
    <col min="6" max="6" width="9.375" style="9" customWidth="1"/>
    <col min="7" max="7" width="57.625" style="9" customWidth="1"/>
    <col min="8" max="10" width="10.375" style="11" customWidth="1"/>
    <col min="11" max="12" width="9.125" style="11" customWidth="1"/>
    <col min="13" max="13" width="10.625" style="11" customWidth="1"/>
    <col min="14" max="14" width="52.625" style="9" customWidth="1"/>
    <col min="15" max="15" width="56.625" style="9" customWidth="1"/>
    <col min="16" max="16" width="13.75" style="9" customWidth="1"/>
    <col min="17" max="18" width="16" style="9" customWidth="1"/>
    <col min="19" max="19" width="5.375" style="9" customWidth="1"/>
    <col min="20" max="16376" width="9" style="1"/>
    <col min="16377" max="16384" width="9" style="12"/>
  </cols>
  <sheetData>
    <row r="1" s="1" customFormat="1" ht="35" customHeight="1" spans="1:20">
      <c r="A1" s="13" t="s">
        <v>0</v>
      </c>
      <c r="B1" s="14"/>
      <c r="C1" s="14"/>
      <c r="D1" s="14"/>
      <c r="E1" s="15"/>
      <c r="F1" s="14"/>
      <c r="G1" s="14"/>
      <c r="H1" s="14"/>
      <c r="I1" s="14"/>
      <c r="J1" s="14"/>
      <c r="K1" s="14"/>
      <c r="L1" s="14"/>
      <c r="M1" s="14"/>
      <c r="N1" s="14"/>
      <c r="O1" s="14"/>
      <c r="P1" s="14"/>
      <c r="Q1" s="14"/>
      <c r="R1" s="14"/>
      <c r="S1" s="14"/>
    </row>
    <row r="2" s="1" customFormat="1" ht="37" customHeight="1" spans="1:20">
      <c r="A2" s="16" t="s">
        <v>1</v>
      </c>
      <c r="B2" s="17" t="s">
        <v>2</v>
      </c>
      <c r="C2" s="17" t="s">
        <v>3</v>
      </c>
      <c r="D2" s="16" t="s">
        <v>4</v>
      </c>
      <c r="E2" s="18" t="s">
        <v>5</v>
      </c>
      <c r="F2" s="19"/>
      <c r="G2" s="20" t="s">
        <v>6</v>
      </c>
      <c r="H2" s="21" t="s">
        <v>7</v>
      </c>
      <c r="I2" s="22"/>
      <c r="J2" s="22"/>
      <c r="K2" s="22"/>
      <c r="L2" s="23"/>
      <c r="M2" s="20" t="s">
        <v>8</v>
      </c>
      <c r="N2" s="20" t="s">
        <v>9</v>
      </c>
      <c r="O2" s="20" t="s">
        <v>10</v>
      </c>
      <c r="P2" s="20" t="s">
        <v>11</v>
      </c>
      <c r="Q2" s="20" t="s">
        <v>12</v>
      </c>
      <c r="R2" s="24" t="s">
        <v>13</v>
      </c>
      <c r="S2" s="24" t="s">
        <v>14</v>
      </c>
    </row>
    <row r="3" s="1" customFormat="1" ht="28.5" spans="1:20">
      <c r="A3" s="25"/>
      <c r="B3" s="17"/>
      <c r="C3" s="17"/>
      <c r="D3" s="25"/>
      <c r="E3" s="26" t="s">
        <v>15</v>
      </c>
      <c r="F3" s="20" t="s">
        <v>16</v>
      </c>
      <c r="G3" s="20"/>
      <c r="H3" s="20"/>
      <c r="I3" s="20"/>
      <c r="J3" s="20"/>
      <c r="K3" s="20"/>
      <c r="L3" s="20"/>
      <c r="M3" s="20"/>
      <c r="N3" s="20"/>
      <c r="O3" s="20"/>
      <c r="P3" s="20"/>
      <c r="Q3" s="20"/>
      <c r="R3" s="24"/>
      <c r="S3" s="27"/>
    </row>
    <row r="4" s="1" customFormat="1" ht="28" customHeight="1" spans="1:20">
      <c r="A4" s="17"/>
      <c r="B4" s="17"/>
      <c r="C4" s="17"/>
      <c r="D4" s="17"/>
      <c r="E4" s="26"/>
      <c r="F4" s="20"/>
      <c r="G4" s="20"/>
      <c r="H4" s="17" t="s">
        <v>17</v>
      </c>
      <c r="I4" s="17" t="s">
        <v>18</v>
      </c>
      <c r="J4" s="17" t="s">
        <v>19</v>
      </c>
      <c r="K4" s="17" t="s">
        <v>20</v>
      </c>
      <c r="L4" s="17" t="s">
        <v>21</v>
      </c>
      <c r="M4" s="28"/>
      <c r="N4" s="20"/>
      <c r="O4" s="20"/>
      <c r="P4" s="20"/>
      <c r="Q4" s="20"/>
      <c r="R4" s="20"/>
      <c r="S4" s="29"/>
    </row>
    <row r="5" s="1" customFormat="1" ht="36" customHeight="1" spans="1:20">
      <c r="A5" s="17" t="s">
        <v>17</v>
      </c>
      <c r="B5" s="17"/>
      <c r="C5" s="17"/>
      <c r="D5" s="17"/>
      <c r="E5" s="26"/>
      <c r="F5" s="20"/>
      <c r="G5" s="20"/>
      <c r="H5" s="17">
        <f>H6+H9+H12+H172+H231</f>
        <v>21866</v>
      </c>
      <c r="I5" s="17">
        <f>I172+I6+I12+I9+I231</f>
        <v>16120</v>
      </c>
      <c r="J5" s="17">
        <f>J172+J6+J12+J9+J231</f>
        <v>5746</v>
      </c>
      <c r="K5" s="17">
        <f>K172+K6+K12+K9+K231</f>
        <v>0</v>
      </c>
      <c r="L5" s="17">
        <f>L172+L6+L12+L9+L231</f>
        <v>0</v>
      </c>
      <c r="M5" s="28"/>
      <c r="N5" s="20">
        <f>21866-H5</f>
        <v>0</v>
      </c>
      <c r="O5" s="20"/>
      <c r="P5" s="20"/>
      <c r="Q5" s="20"/>
      <c r="R5" s="20"/>
      <c r="S5" s="29"/>
    </row>
    <row r="6" s="1" customFormat="1" ht="36" customHeight="1" spans="1:20">
      <c r="A6" s="30" t="s">
        <v>22</v>
      </c>
      <c r="B6" s="31" t="s">
        <v>23</v>
      </c>
      <c r="C6" s="32"/>
      <c r="D6" s="33"/>
      <c r="E6" s="34"/>
      <c r="F6" s="30"/>
      <c r="G6" s="30"/>
      <c r="H6" s="35">
        <f>SUM(H7:H8)</f>
        <v>5329</v>
      </c>
      <c r="I6" s="35">
        <f>SUM(I7:I8)</f>
        <v>1330</v>
      </c>
      <c r="J6" s="35">
        <f>SUM(J7:J8)</f>
        <v>3999</v>
      </c>
      <c r="K6" s="35">
        <f>SUM(K7:K8)</f>
        <v>0</v>
      </c>
      <c r="L6" s="35">
        <f>SUM(L7:L8)</f>
        <v>0</v>
      </c>
      <c r="M6" s="36"/>
      <c r="N6" s="36"/>
      <c r="O6" s="36"/>
      <c r="P6" s="36"/>
      <c r="Q6" s="36"/>
      <c r="R6" s="36"/>
      <c r="S6" s="37"/>
    </row>
    <row r="7" s="1" customFormat="1" ht="60" customHeight="1" spans="1:20">
      <c r="A7" s="36">
        <v>1</v>
      </c>
      <c r="B7" s="36" t="s">
        <v>24</v>
      </c>
      <c r="C7" s="36" t="s">
        <v>25</v>
      </c>
      <c r="D7" s="36" t="s">
        <v>26</v>
      </c>
      <c r="E7" s="36" t="s">
        <v>27</v>
      </c>
      <c r="F7" s="36"/>
      <c r="G7" s="38" t="s">
        <v>28</v>
      </c>
      <c r="H7" s="39">
        <f t="shared" ref="H7:H11" si="0">I7+J7+K7+L7</f>
        <v>5319</v>
      </c>
      <c r="I7" s="39">
        <v>1330</v>
      </c>
      <c r="J7" s="39">
        <v>3989</v>
      </c>
      <c r="K7" s="39"/>
      <c r="L7" s="39"/>
      <c r="M7" s="39" t="s">
        <v>29</v>
      </c>
      <c r="N7" s="40" t="s">
        <v>30</v>
      </c>
      <c r="O7" s="36" t="s">
        <v>31</v>
      </c>
      <c r="P7" s="41">
        <v>46023</v>
      </c>
      <c r="Q7" s="41">
        <v>46376</v>
      </c>
      <c r="R7" s="41">
        <v>46386</v>
      </c>
      <c r="S7" s="37"/>
    </row>
    <row r="8" s="1" customFormat="1" ht="93" customHeight="1" spans="1:20">
      <c r="A8" s="36">
        <v>2</v>
      </c>
      <c r="B8" s="36" t="s">
        <v>32</v>
      </c>
      <c r="C8" s="36" t="s">
        <v>25</v>
      </c>
      <c r="D8" s="36" t="s">
        <v>33</v>
      </c>
      <c r="E8" s="36" t="s">
        <v>27</v>
      </c>
      <c r="F8" s="38"/>
      <c r="G8" s="38" t="s">
        <v>34</v>
      </c>
      <c r="H8" s="39">
        <f t="shared" si="0"/>
        <v>10</v>
      </c>
      <c r="I8" s="42"/>
      <c r="J8" s="42">
        <v>10</v>
      </c>
      <c r="K8" s="42"/>
      <c r="L8" s="42"/>
      <c r="M8" s="42" t="s">
        <v>35</v>
      </c>
      <c r="N8" s="38" t="s">
        <v>36</v>
      </c>
      <c r="O8" s="36" t="s">
        <v>37</v>
      </c>
      <c r="P8" s="41">
        <v>46023</v>
      </c>
      <c r="Q8" s="41">
        <v>46376</v>
      </c>
      <c r="R8" s="41">
        <v>46386</v>
      </c>
      <c r="S8" s="37"/>
      <c r="T8" s="12"/>
    </row>
    <row r="9" s="2" customFormat="1" ht="30" customHeight="1" spans="1:20">
      <c r="A9" s="43" t="s">
        <v>38</v>
      </c>
      <c r="B9" s="44" t="s">
        <v>39</v>
      </c>
      <c r="C9" s="45"/>
      <c r="D9" s="46"/>
      <c r="E9" s="47"/>
      <c r="F9" s="47"/>
      <c r="G9" s="47"/>
      <c r="H9" s="47">
        <f>SUM(H10:H11)</f>
        <v>1300</v>
      </c>
      <c r="I9" s="47">
        <f>SUM(I10:I11)</f>
        <v>1300</v>
      </c>
      <c r="J9" s="47">
        <f>SUM(J10:J11)</f>
        <v>0</v>
      </c>
      <c r="K9" s="47">
        <f>SUM(K10:K11)</f>
        <v>0</v>
      </c>
      <c r="L9" s="47">
        <f>SUM(L10:L11)</f>
        <v>0</v>
      </c>
      <c r="M9" s="47"/>
      <c r="N9" s="47"/>
      <c r="O9" s="47"/>
      <c r="P9" s="30"/>
      <c r="Q9" s="43"/>
      <c r="R9" s="48"/>
      <c r="S9" s="49"/>
    </row>
    <row r="10" s="1" customFormat="1" ht="60" customHeight="1" spans="1:20">
      <c r="A10" s="36">
        <v>3</v>
      </c>
      <c r="B10" s="36" t="s">
        <v>40</v>
      </c>
      <c r="C10" s="36" t="s">
        <v>25</v>
      </c>
      <c r="D10" s="36" t="s">
        <v>41</v>
      </c>
      <c r="E10" s="36" t="s">
        <v>27</v>
      </c>
      <c r="F10" s="36"/>
      <c r="G10" s="36" t="s">
        <v>42</v>
      </c>
      <c r="H10" s="42">
        <f t="shared" si="0"/>
        <v>650</v>
      </c>
      <c r="I10" s="42">
        <v>650</v>
      </c>
      <c r="J10" s="42"/>
      <c r="K10" s="42"/>
      <c r="L10" s="42"/>
      <c r="M10" s="42" t="s">
        <v>35</v>
      </c>
      <c r="N10" s="36" t="s">
        <v>43</v>
      </c>
      <c r="O10" s="36" t="s">
        <v>44</v>
      </c>
      <c r="P10" s="41">
        <v>46023</v>
      </c>
      <c r="Q10" s="41">
        <v>46376</v>
      </c>
      <c r="R10" s="41">
        <v>46386</v>
      </c>
      <c r="S10" s="37"/>
      <c r="T10" s="12"/>
    </row>
    <row r="11" s="1" customFormat="1" ht="60" customHeight="1" spans="1:20">
      <c r="A11" s="36">
        <v>4</v>
      </c>
      <c r="B11" s="36" t="s">
        <v>40</v>
      </c>
      <c r="C11" s="36" t="s">
        <v>25</v>
      </c>
      <c r="D11" s="36" t="s">
        <v>45</v>
      </c>
      <c r="E11" s="36" t="s">
        <v>27</v>
      </c>
      <c r="F11" s="36"/>
      <c r="G11" s="36" t="s">
        <v>42</v>
      </c>
      <c r="H11" s="42">
        <f t="shared" si="0"/>
        <v>650</v>
      </c>
      <c r="I11" s="42">
        <v>650</v>
      </c>
      <c r="J11" s="42"/>
      <c r="K11" s="42"/>
      <c r="L11" s="42"/>
      <c r="M11" s="42" t="s">
        <v>35</v>
      </c>
      <c r="N11" s="36" t="s">
        <v>43</v>
      </c>
      <c r="O11" s="36" t="s">
        <v>44</v>
      </c>
      <c r="P11" s="41">
        <v>46204</v>
      </c>
      <c r="Q11" s="41">
        <v>46376</v>
      </c>
      <c r="R11" s="41">
        <v>46386</v>
      </c>
      <c r="S11" s="37"/>
      <c r="T11" s="12"/>
    </row>
    <row r="12" s="2" customFormat="1" ht="27" customHeight="1" spans="1:20">
      <c r="A12" s="50" t="s">
        <v>46</v>
      </c>
      <c r="B12" s="51" t="s">
        <v>47</v>
      </c>
      <c r="C12" s="52"/>
      <c r="D12" s="53"/>
      <c r="E12" s="54"/>
      <c r="F12" s="54"/>
      <c r="G12" s="54"/>
      <c r="H12" s="54">
        <f>H13+H18+H21+H24+H117</f>
        <v>7427.77</v>
      </c>
      <c r="I12" s="54">
        <f>I13+I18+I21+I24+I117</f>
        <v>5703.77</v>
      </c>
      <c r="J12" s="54">
        <f>J13+J18+J21+J24+J117</f>
        <v>1724</v>
      </c>
      <c r="K12" s="54">
        <f>K13+K18+K21+K24+K117</f>
        <v>0</v>
      </c>
      <c r="L12" s="54">
        <f>L13+L18+L21+L24+L117</f>
        <v>0</v>
      </c>
      <c r="M12" s="54"/>
      <c r="N12" s="54"/>
      <c r="O12" s="54"/>
      <c r="P12" s="55"/>
      <c r="Q12" s="54"/>
      <c r="R12" s="54"/>
      <c r="S12" s="56"/>
    </row>
    <row r="13" s="3" customFormat="1" ht="27" customHeight="1" spans="1:20">
      <c r="A13" s="57" t="s">
        <v>48</v>
      </c>
      <c r="B13" s="58" t="s">
        <v>49</v>
      </c>
      <c r="C13" s="58"/>
      <c r="D13" s="59"/>
      <c r="E13" s="60"/>
      <c r="F13" s="60"/>
      <c r="G13" s="60"/>
      <c r="H13" s="60">
        <f>SUM(H14:H17)</f>
        <v>1251.82</v>
      </c>
      <c r="I13" s="60">
        <f>SUM(I14:I17)</f>
        <v>1084</v>
      </c>
      <c r="J13" s="60">
        <f>SUM(J14:J17)</f>
        <v>167.82</v>
      </c>
      <c r="K13" s="60">
        <f>SUM(K14:K17)</f>
        <v>0</v>
      </c>
      <c r="L13" s="60">
        <f>SUM(L14:L17)</f>
        <v>0</v>
      </c>
      <c r="M13" s="60"/>
      <c r="N13" s="60"/>
      <c r="O13" s="60"/>
      <c r="P13" s="17"/>
      <c r="Q13" s="60"/>
      <c r="R13" s="60"/>
      <c r="S13" s="61"/>
    </row>
    <row r="14" s="3" customFormat="1" ht="146" customHeight="1" spans="1:20">
      <c r="A14" s="36">
        <v>5</v>
      </c>
      <c r="B14" s="36" t="s">
        <v>50</v>
      </c>
      <c r="C14" s="62" t="s">
        <v>25</v>
      </c>
      <c r="D14" s="20" t="s">
        <v>51</v>
      </c>
      <c r="E14" s="63" t="s">
        <v>52</v>
      </c>
      <c r="F14" s="63" t="s">
        <v>53</v>
      </c>
      <c r="G14" s="64" t="s">
        <v>54</v>
      </c>
      <c r="H14" s="65">
        <f>I14+J14+K14+L14</f>
        <v>167.82</v>
      </c>
      <c r="I14" s="65"/>
      <c r="J14" s="65">
        <v>167.82</v>
      </c>
      <c r="K14" s="60"/>
      <c r="L14" s="60"/>
      <c r="M14" s="63" t="s">
        <v>52</v>
      </c>
      <c r="N14" s="64" t="s">
        <v>55</v>
      </c>
      <c r="O14" s="64" t="s">
        <v>56</v>
      </c>
      <c r="P14" s="41">
        <v>46113</v>
      </c>
      <c r="Q14" s="41">
        <v>46376</v>
      </c>
      <c r="R14" s="41">
        <v>46386</v>
      </c>
      <c r="S14" s="61"/>
    </row>
    <row r="15" s="3" customFormat="1" ht="223" customHeight="1" spans="1:20">
      <c r="A15" s="36">
        <v>6</v>
      </c>
      <c r="B15" s="36" t="s">
        <v>50</v>
      </c>
      <c r="C15" s="62" t="s">
        <v>25</v>
      </c>
      <c r="D15" s="66" t="s">
        <v>57</v>
      </c>
      <c r="E15" s="67" t="s">
        <v>58</v>
      </c>
      <c r="F15" s="68" t="s">
        <v>59</v>
      </c>
      <c r="G15" s="69" t="s">
        <v>60</v>
      </c>
      <c r="H15" s="65">
        <f>I15+J15+K15+L15</f>
        <v>324</v>
      </c>
      <c r="I15" s="65">
        <v>324</v>
      </c>
      <c r="J15" s="20"/>
      <c r="K15" s="60"/>
      <c r="L15" s="60"/>
      <c r="M15" s="20" t="s">
        <v>61</v>
      </c>
      <c r="N15" s="64" t="s">
        <v>62</v>
      </c>
      <c r="O15" s="64" t="s">
        <v>63</v>
      </c>
      <c r="P15" s="41">
        <v>46204</v>
      </c>
      <c r="Q15" s="41">
        <v>46376</v>
      </c>
      <c r="R15" s="41">
        <v>46386</v>
      </c>
      <c r="S15" s="61"/>
    </row>
    <row r="16" s="3" customFormat="1" ht="71.25" spans="1:20">
      <c r="A16" s="36">
        <v>7</v>
      </c>
      <c r="B16" s="36" t="s">
        <v>50</v>
      </c>
      <c r="C16" s="62" t="s">
        <v>25</v>
      </c>
      <c r="D16" s="21" t="s">
        <v>64</v>
      </c>
      <c r="E16" s="70" t="s">
        <v>65</v>
      </c>
      <c r="F16" s="71" t="s">
        <v>66</v>
      </c>
      <c r="G16" s="64" t="s">
        <v>67</v>
      </c>
      <c r="H16" s="65">
        <v>385</v>
      </c>
      <c r="I16" s="72">
        <v>385</v>
      </c>
      <c r="J16" s="20"/>
      <c r="K16" s="60"/>
      <c r="L16" s="60"/>
      <c r="M16" s="20" t="s">
        <v>61</v>
      </c>
      <c r="N16" s="73" t="s">
        <v>68</v>
      </c>
      <c r="O16" s="73" t="s">
        <v>69</v>
      </c>
      <c r="P16" s="41">
        <v>46204</v>
      </c>
      <c r="Q16" s="41">
        <v>46376</v>
      </c>
      <c r="R16" s="41">
        <v>46386</v>
      </c>
      <c r="S16" s="61"/>
    </row>
    <row r="17" s="3" customFormat="1" ht="71.25" spans="1:19">
      <c r="A17" s="36">
        <v>8</v>
      </c>
      <c r="B17" s="36" t="s">
        <v>50</v>
      </c>
      <c r="C17" s="62" t="s">
        <v>25</v>
      </c>
      <c r="D17" s="21" t="s">
        <v>70</v>
      </c>
      <c r="E17" s="70" t="s">
        <v>71</v>
      </c>
      <c r="F17" s="71" t="s">
        <v>72</v>
      </c>
      <c r="G17" s="64" t="s">
        <v>73</v>
      </c>
      <c r="H17" s="65">
        <v>375</v>
      </c>
      <c r="I17" s="72">
        <v>375</v>
      </c>
      <c r="J17" s="20"/>
      <c r="K17" s="60"/>
      <c r="L17" s="60"/>
      <c r="M17" s="20" t="s">
        <v>61</v>
      </c>
      <c r="N17" s="73" t="s">
        <v>74</v>
      </c>
      <c r="O17" s="73" t="s">
        <v>75</v>
      </c>
      <c r="P17" s="41">
        <v>46204</v>
      </c>
      <c r="Q17" s="41">
        <v>46376</v>
      </c>
      <c r="R17" s="41">
        <v>46386</v>
      </c>
      <c r="S17" s="61"/>
    </row>
    <row r="18" s="1" customFormat="1" ht="43" customHeight="1" spans="1:19">
      <c r="A18" s="57" t="s">
        <v>76</v>
      </c>
      <c r="B18" s="74" t="s">
        <v>77</v>
      </c>
      <c r="C18" s="58"/>
      <c r="D18" s="59"/>
      <c r="E18" s="37"/>
      <c r="F18" s="37"/>
      <c r="G18" s="37"/>
      <c r="H18" s="75">
        <f>SUM(H19:H20)</f>
        <v>59.8</v>
      </c>
      <c r="I18" s="75">
        <f>SUM(I19:I20)</f>
        <v>59.8</v>
      </c>
      <c r="J18" s="75">
        <f>SUM(J19:J20)</f>
        <v>0</v>
      </c>
      <c r="K18" s="75">
        <f>SUM(K19:K20)</f>
        <v>0</v>
      </c>
      <c r="L18" s="75">
        <f>SUM(L19:L20)</f>
        <v>0</v>
      </c>
      <c r="M18" s="63"/>
      <c r="N18" s="36"/>
      <c r="O18" s="36"/>
      <c r="P18" s="41"/>
      <c r="Q18" s="41"/>
      <c r="R18" s="41"/>
      <c r="S18" s="76"/>
    </row>
    <row r="19" s="1" customFormat="1" ht="78" customHeight="1" spans="1:19">
      <c r="A19" s="36">
        <v>9</v>
      </c>
      <c r="B19" s="36" t="s">
        <v>50</v>
      </c>
      <c r="C19" s="36" t="s">
        <v>25</v>
      </c>
      <c r="D19" s="20" t="s">
        <v>78</v>
      </c>
      <c r="E19" s="20" t="s">
        <v>79</v>
      </c>
      <c r="F19" s="20" t="s">
        <v>80</v>
      </c>
      <c r="G19" s="20" t="s">
        <v>81</v>
      </c>
      <c r="H19" s="20">
        <f>I19+J19+K19+L19</f>
        <v>30</v>
      </c>
      <c r="I19" s="20">
        <v>30</v>
      </c>
      <c r="J19" s="20"/>
      <c r="K19" s="20"/>
      <c r="L19" s="20"/>
      <c r="M19" s="20" t="s">
        <v>82</v>
      </c>
      <c r="N19" s="36" t="s">
        <v>83</v>
      </c>
      <c r="O19" s="36" t="s">
        <v>84</v>
      </c>
      <c r="P19" s="41">
        <v>46113</v>
      </c>
      <c r="Q19" s="41">
        <v>46376</v>
      </c>
      <c r="R19" s="41">
        <v>46386</v>
      </c>
      <c r="S19" s="29"/>
    </row>
    <row r="20" s="1" customFormat="1" ht="78" customHeight="1" spans="1:19">
      <c r="A20" s="36">
        <v>10</v>
      </c>
      <c r="B20" s="36" t="s">
        <v>50</v>
      </c>
      <c r="C20" s="36" t="s">
        <v>25</v>
      </c>
      <c r="D20" s="20" t="s">
        <v>85</v>
      </c>
      <c r="E20" s="20" t="s">
        <v>79</v>
      </c>
      <c r="F20" s="20" t="s">
        <v>80</v>
      </c>
      <c r="G20" s="20" t="s">
        <v>86</v>
      </c>
      <c r="H20" s="20">
        <f>I20+J20+K20+L20</f>
        <v>29.8</v>
      </c>
      <c r="I20" s="20">
        <v>29.8</v>
      </c>
      <c r="J20" s="20"/>
      <c r="K20" s="20"/>
      <c r="L20" s="20"/>
      <c r="M20" s="20" t="s">
        <v>82</v>
      </c>
      <c r="N20" s="36" t="s">
        <v>87</v>
      </c>
      <c r="O20" s="36" t="s">
        <v>84</v>
      </c>
      <c r="P20" s="41">
        <v>46204</v>
      </c>
      <c r="Q20" s="41">
        <v>46376</v>
      </c>
      <c r="R20" s="41">
        <v>46386</v>
      </c>
      <c r="S20" s="29"/>
    </row>
    <row r="21" s="4" customFormat="1" ht="27" customHeight="1" spans="1:19">
      <c r="A21" s="77" t="s">
        <v>88</v>
      </c>
      <c r="B21" s="78" t="s">
        <v>89</v>
      </c>
      <c r="C21" s="79"/>
      <c r="D21" s="80"/>
      <c r="E21" s="81"/>
      <c r="F21" s="82"/>
      <c r="G21" s="83"/>
      <c r="H21" s="84">
        <f>H22+H23</f>
        <v>80</v>
      </c>
      <c r="I21" s="84">
        <f>I22+I23</f>
        <v>80</v>
      </c>
      <c r="J21" s="84">
        <f>J22+J23</f>
        <v>0</v>
      </c>
      <c r="K21" s="84">
        <f>K22+K23</f>
        <v>0</v>
      </c>
      <c r="L21" s="84">
        <f>L22+L23</f>
        <v>0</v>
      </c>
      <c r="M21" s="84"/>
      <c r="N21" s="85"/>
      <c r="O21" s="85"/>
      <c r="P21" s="85"/>
      <c r="Q21" s="85"/>
      <c r="R21" s="85"/>
      <c r="S21" s="85"/>
    </row>
    <row r="22" s="5" customFormat="1" ht="60" customHeight="1" spans="1:19">
      <c r="A22" s="69">
        <v>11</v>
      </c>
      <c r="B22" s="86" t="s">
        <v>50</v>
      </c>
      <c r="C22" s="86" t="s">
        <v>90</v>
      </c>
      <c r="D22" s="66" t="s">
        <v>91</v>
      </c>
      <c r="E22" s="69" t="s">
        <v>92</v>
      </c>
      <c r="F22" s="87" t="s">
        <v>93</v>
      </c>
      <c r="G22" s="69" t="s">
        <v>94</v>
      </c>
      <c r="H22" s="88">
        <v>50</v>
      </c>
      <c r="I22" s="89">
        <v>50</v>
      </c>
      <c r="J22" s="90"/>
      <c r="K22" s="90"/>
      <c r="L22" s="90"/>
      <c r="M22" s="89" t="s">
        <v>92</v>
      </c>
      <c r="N22" s="36" t="s">
        <v>95</v>
      </c>
      <c r="O22" s="36" t="s">
        <v>96</v>
      </c>
      <c r="P22" s="41">
        <v>46204</v>
      </c>
      <c r="Q22" s="41">
        <v>46376</v>
      </c>
      <c r="R22" s="41">
        <v>46386</v>
      </c>
      <c r="S22" s="91"/>
    </row>
    <row r="23" s="5" customFormat="1" ht="54" customHeight="1" spans="1:19">
      <c r="A23" s="69">
        <v>12</v>
      </c>
      <c r="B23" s="86" t="s">
        <v>50</v>
      </c>
      <c r="C23" s="86" t="s">
        <v>90</v>
      </c>
      <c r="D23" s="66" t="s">
        <v>97</v>
      </c>
      <c r="E23" s="69" t="s">
        <v>98</v>
      </c>
      <c r="F23" s="92" t="s">
        <v>99</v>
      </c>
      <c r="G23" s="69" t="s">
        <v>94</v>
      </c>
      <c r="H23" s="88">
        <v>30</v>
      </c>
      <c r="I23" s="89">
        <v>30</v>
      </c>
      <c r="J23" s="90"/>
      <c r="K23" s="90"/>
      <c r="L23" s="90"/>
      <c r="M23" s="89" t="s">
        <v>98</v>
      </c>
      <c r="N23" s="36" t="s">
        <v>95</v>
      </c>
      <c r="O23" s="36" t="s">
        <v>100</v>
      </c>
      <c r="P23" s="41">
        <v>46204</v>
      </c>
      <c r="Q23" s="41">
        <v>46376</v>
      </c>
      <c r="R23" s="41">
        <v>46386</v>
      </c>
      <c r="S23" s="91"/>
    </row>
    <row r="24" s="1" customFormat="1" ht="35" customHeight="1" spans="1:19">
      <c r="A24" s="57" t="s">
        <v>101</v>
      </c>
      <c r="B24" s="74" t="s">
        <v>102</v>
      </c>
      <c r="C24" s="58"/>
      <c r="D24" s="59"/>
      <c r="E24" s="65"/>
      <c r="F24" s="65"/>
      <c r="G24" s="65"/>
      <c r="H24" s="65">
        <f>SUM(H25:H116)</f>
        <v>4548.15</v>
      </c>
      <c r="I24" s="65">
        <f>SUM(I25:I116)</f>
        <v>2991.97</v>
      </c>
      <c r="J24" s="65">
        <f>SUM(J25:J116)</f>
        <v>1556.18</v>
      </c>
      <c r="K24" s="65">
        <f>SUM(K25:K116)</f>
        <v>0</v>
      </c>
      <c r="L24" s="65">
        <f>SUM(L25:L116)</f>
        <v>0</v>
      </c>
      <c r="M24" s="65"/>
      <c r="N24" s="65"/>
      <c r="O24" s="65"/>
      <c r="P24" s="36"/>
      <c r="Q24" s="65"/>
      <c r="R24" s="65"/>
      <c r="S24" s="93"/>
    </row>
    <row r="25" s="1" customFormat="1" ht="63" customHeight="1" spans="1:19">
      <c r="A25" s="36">
        <v>13</v>
      </c>
      <c r="B25" s="36" t="s">
        <v>50</v>
      </c>
      <c r="C25" s="36" t="s">
        <v>25</v>
      </c>
      <c r="D25" s="20" t="s">
        <v>103</v>
      </c>
      <c r="E25" s="20" t="s">
        <v>104</v>
      </c>
      <c r="F25" s="20" t="s">
        <v>105</v>
      </c>
      <c r="G25" s="20" t="s">
        <v>106</v>
      </c>
      <c r="H25" s="20">
        <f>I25+J25+K25+L25</f>
        <v>50</v>
      </c>
      <c r="I25" s="20">
        <v>50</v>
      </c>
      <c r="J25" s="63"/>
      <c r="K25" s="63"/>
      <c r="L25" s="63"/>
      <c r="M25" s="20" t="s">
        <v>104</v>
      </c>
      <c r="N25" s="36" t="s">
        <v>107</v>
      </c>
      <c r="O25" s="36" t="s">
        <v>108</v>
      </c>
      <c r="P25" s="41">
        <v>46113</v>
      </c>
      <c r="Q25" s="41">
        <v>46376</v>
      </c>
      <c r="R25" s="41">
        <v>46386</v>
      </c>
      <c r="S25" s="76"/>
    </row>
    <row r="26" s="1" customFormat="1" ht="63" customHeight="1" spans="1:19">
      <c r="A26" s="36">
        <v>14</v>
      </c>
      <c r="B26" s="36" t="s">
        <v>50</v>
      </c>
      <c r="C26" s="36" t="s">
        <v>109</v>
      </c>
      <c r="D26" s="20" t="s">
        <v>110</v>
      </c>
      <c r="E26" s="20" t="s">
        <v>111</v>
      </c>
      <c r="F26" s="20" t="s">
        <v>112</v>
      </c>
      <c r="G26" s="20" t="s">
        <v>113</v>
      </c>
      <c r="H26" s="20">
        <f t="shared" ref="H26:H43" si="1">I26+J26+K26+L26</f>
        <v>30</v>
      </c>
      <c r="I26" s="20">
        <v>30</v>
      </c>
      <c r="J26" s="63"/>
      <c r="K26" s="63"/>
      <c r="L26" s="63"/>
      <c r="M26" s="20" t="s">
        <v>111</v>
      </c>
      <c r="N26" s="38" t="s">
        <v>114</v>
      </c>
      <c r="O26" s="36" t="s">
        <v>115</v>
      </c>
      <c r="P26" s="41">
        <v>46113</v>
      </c>
      <c r="Q26" s="41">
        <v>46376</v>
      </c>
      <c r="R26" s="41">
        <v>46386</v>
      </c>
      <c r="S26" s="76"/>
    </row>
    <row r="27" s="1" customFormat="1" ht="81" customHeight="1" spans="1:19">
      <c r="A27" s="36">
        <v>15</v>
      </c>
      <c r="B27" s="36" t="s">
        <v>50</v>
      </c>
      <c r="C27" s="36" t="s">
        <v>109</v>
      </c>
      <c r="D27" s="20" t="s">
        <v>116</v>
      </c>
      <c r="E27" s="94" t="s">
        <v>117</v>
      </c>
      <c r="F27" s="94" t="s">
        <v>118</v>
      </c>
      <c r="G27" s="64" t="s">
        <v>119</v>
      </c>
      <c r="H27" s="20">
        <f t="shared" si="1"/>
        <v>206.75</v>
      </c>
      <c r="I27" s="24"/>
      <c r="J27" s="63">
        <v>206.75</v>
      </c>
      <c r="K27" s="63"/>
      <c r="L27" s="63"/>
      <c r="M27" s="20" t="s">
        <v>61</v>
      </c>
      <c r="N27" s="95" t="s">
        <v>120</v>
      </c>
      <c r="O27" s="36" t="s">
        <v>121</v>
      </c>
      <c r="P27" s="41">
        <v>46113</v>
      </c>
      <c r="Q27" s="41">
        <v>46376</v>
      </c>
      <c r="R27" s="41">
        <v>46386</v>
      </c>
      <c r="S27" s="76"/>
    </row>
    <row r="28" s="1" customFormat="1" ht="83" customHeight="1" spans="1:19">
      <c r="A28" s="36">
        <v>16</v>
      </c>
      <c r="B28" s="36" t="s">
        <v>50</v>
      </c>
      <c r="C28" s="36" t="s">
        <v>109</v>
      </c>
      <c r="D28" s="20" t="s">
        <v>122</v>
      </c>
      <c r="E28" s="94" t="s">
        <v>123</v>
      </c>
      <c r="F28" s="94" t="s">
        <v>124</v>
      </c>
      <c r="G28" s="64" t="s">
        <v>125</v>
      </c>
      <c r="H28" s="20">
        <f t="shared" si="1"/>
        <v>187.38</v>
      </c>
      <c r="I28" s="24"/>
      <c r="J28" s="63">
        <v>187.38</v>
      </c>
      <c r="K28" s="63"/>
      <c r="L28" s="63"/>
      <c r="M28" s="20" t="s">
        <v>61</v>
      </c>
      <c r="N28" s="95" t="s">
        <v>126</v>
      </c>
      <c r="O28" s="36" t="s">
        <v>127</v>
      </c>
      <c r="P28" s="41">
        <v>46113</v>
      </c>
      <c r="Q28" s="41">
        <v>46376</v>
      </c>
      <c r="R28" s="41">
        <v>46386</v>
      </c>
      <c r="S28" s="76"/>
    </row>
    <row r="29" s="1" customFormat="1" ht="80" customHeight="1" spans="1:19">
      <c r="A29" s="36">
        <v>17</v>
      </c>
      <c r="B29" s="36" t="s">
        <v>50</v>
      </c>
      <c r="C29" s="36" t="s">
        <v>128</v>
      </c>
      <c r="D29" s="20" t="s">
        <v>129</v>
      </c>
      <c r="E29" s="94" t="s">
        <v>130</v>
      </c>
      <c r="F29" s="94" t="s">
        <v>131</v>
      </c>
      <c r="G29" s="64" t="s">
        <v>132</v>
      </c>
      <c r="H29" s="20">
        <f t="shared" si="1"/>
        <v>147.08</v>
      </c>
      <c r="I29" s="24"/>
      <c r="J29" s="63">
        <v>147.08</v>
      </c>
      <c r="K29" s="63"/>
      <c r="L29" s="63"/>
      <c r="M29" s="20" t="s">
        <v>61</v>
      </c>
      <c r="N29" s="38" t="s">
        <v>133</v>
      </c>
      <c r="O29" s="36" t="s">
        <v>134</v>
      </c>
      <c r="P29" s="41">
        <v>46113</v>
      </c>
      <c r="Q29" s="41">
        <v>46376</v>
      </c>
      <c r="R29" s="41">
        <v>46386</v>
      </c>
      <c r="S29" s="76"/>
    </row>
    <row r="30" s="1" customFormat="1" ht="63" customHeight="1" spans="1:19">
      <c r="A30" s="36">
        <v>18</v>
      </c>
      <c r="B30" s="36" t="s">
        <v>50</v>
      </c>
      <c r="C30" s="36" t="s">
        <v>109</v>
      </c>
      <c r="D30" s="20" t="s">
        <v>135</v>
      </c>
      <c r="E30" s="20" t="s">
        <v>136</v>
      </c>
      <c r="F30" s="20" t="s">
        <v>137</v>
      </c>
      <c r="G30" s="20" t="s">
        <v>138</v>
      </c>
      <c r="H30" s="20">
        <f t="shared" si="1"/>
        <v>35</v>
      </c>
      <c r="I30" s="20">
        <v>35</v>
      </c>
      <c r="J30" s="63"/>
      <c r="K30" s="63"/>
      <c r="L30" s="63"/>
      <c r="M30" s="20" t="s">
        <v>136</v>
      </c>
      <c r="N30" s="38" t="s">
        <v>139</v>
      </c>
      <c r="O30" s="38" t="s">
        <v>140</v>
      </c>
      <c r="P30" s="41">
        <v>46113</v>
      </c>
      <c r="Q30" s="41">
        <v>46376</v>
      </c>
      <c r="R30" s="41">
        <v>46386</v>
      </c>
      <c r="S30" s="76"/>
    </row>
    <row r="31" s="1" customFormat="1" ht="63" customHeight="1" spans="1:19">
      <c r="A31" s="36">
        <v>19</v>
      </c>
      <c r="B31" s="36" t="s">
        <v>50</v>
      </c>
      <c r="C31" s="36" t="s">
        <v>25</v>
      </c>
      <c r="D31" s="20" t="s">
        <v>141</v>
      </c>
      <c r="E31" s="20" t="s">
        <v>142</v>
      </c>
      <c r="F31" s="20" t="s">
        <v>143</v>
      </c>
      <c r="G31" s="20" t="s">
        <v>144</v>
      </c>
      <c r="H31" s="20">
        <f t="shared" si="1"/>
        <v>103.67</v>
      </c>
      <c r="I31" s="20"/>
      <c r="J31" s="63">
        <v>103.67</v>
      </c>
      <c r="K31" s="63"/>
      <c r="L31" s="63"/>
      <c r="M31" s="20" t="s">
        <v>142</v>
      </c>
      <c r="N31" s="38" t="s">
        <v>145</v>
      </c>
      <c r="O31" s="36" t="s">
        <v>146</v>
      </c>
      <c r="P31" s="41">
        <v>46113</v>
      </c>
      <c r="Q31" s="41">
        <v>46376</v>
      </c>
      <c r="R31" s="41">
        <v>46386</v>
      </c>
      <c r="S31" s="76"/>
    </row>
    <row r="32" s="1" customFormat="1" ht="69" customHeight="1" spans="1:19">
      <c r="A32" s="36">
        <v>20</v>
      </c>
      <c r="B32" s="36" t="s">
        <v>50</v>
      </c>
      <c r="C32" s="36" t="s">
        <v>25</v>
      </c>
      <c r="D32" s="20" t="s">
        <v>147</v>
      </c>
      <c r="E32" s="20" t="s">
        <v>148</v>
      </c>
      <c r="F32" s="20" t="s">
        <v>149</v>
      </c>
      <c r="G32" s="20" t="s">
        <v>106</v>
      </c>
      <c r="H32" s="20">
        <f t="shared" si="1"/>
        <v>50</v>
      </c>
      <c r="I32" s="20">
        <v>50</v>
      </c>
      <c r="J32" s="63"/>
      <c r="K32" s="63"/>
      <c r="L32" s="63"/>
      <c r="M32" s="20" t="s">
        <v>148</v>
      </c>
      <c r="N32" s="64" t="s">
        <v>150</v>
      </c>
      <c r="O32" s="20" t="s">
        <v>151</v>
      </c>
      <c r="P32" s="41">
        <v>46113</v>
      </c>
      <c r="Q32" s="41">
        <v>46376</v>
      </c>
      <c r="R32" s="41">
        <v>46386</v>
      </c>
      <c r="S32" s="76"/>
    </row>
    <row r="33" s="1" customFormat="1" ht="63" customHeight="1" spans="1:19">
      <c r="A33" s="36">
        <v>21</v>
      </c>
      <c r="B33" s="36" t="s">
        <v>50</v>
      </c>
      <c r="C33" s="36" t="s">
        <v>25</v>
      </c>
      <c r="D33" s="20" t="s">
        <v>152</v>
      </c>
      <c r="E33" s="20" t="s">
        <v>142</v>
      </c>
      <c r="F33" s="20" t="s">
        <v>153</v>
      </c>
      <c r="G33" s="20" t="s">
        <v>154</v>
      </c>
      <c r="H33" s="20">
        <f t="shared" si="1"/>
        <v>50</v>
      </c>
      <c r="I33" s="20">
        <v>50</v>
      </c>
      <c r="J33" s="63"/>
      <c r="K33" s="63"/>
      <c r="L33" s="63"/>
      <c r="M33" s="20" t="s">
        <v>142</v>
      </c>
      <c r="N33" s="20" t="s">
        <v>155</v>
      </c>
      <c r="O33" s="20" t="s">
        <v>156</v>
      </c>
      <c r="P33" s="41">
        <v>46113</v>
      </c>
      <c r="Q33" s="41">
        <v>46376</v>
      </c>
      <c r="R33" s="41">
        <v>46386</v>
      </c>
      <c r="S33" s="76"/>
    </row>
    <row r="34" s="1" customFormat="1" ht="97" customHeight="1" spans="1:19">
      <c r="A34" s="36">
        <v>22</v>
      </c>
      <c r="B34" s="36" t="s">
        <v>50</v>
      </c>
      <c r="C34" s="36" t="s">
        <v>25</v>
      </c>
      <c r="D34" s="20" t="s">
        <v>157</v>
      </c>
      <c r="E34" s="20" t="s">
        <v>123</v>
      </c>
      <c r="F34" s="20" t="s">
        <v>158</v>
      </c>
      <c r="G34" s="20" t="s">
        <v>159</v>
      </c>
      <c r="H34" s="20">
        <f t="shared" si="1"/>
        <v>570.27</v>
      </c>
      <c r="I34" s="20"/>
      <c r="J34" s="63">
        <v>570.27</v>
      </c>
      <c r="K34" s="63"/>
      <c r="L34" s="63"/>
      <c r="M34" s="20" t="s">
        <v>123</v>
      </c>
      <c r="N34" s="38" t="s">
        <v>160</v>
      </c>
      <c r="O34" s="36" t="s">
        <v>161</v>
      </c>
      <c r="P34" s="41">
        <v>46113</v>
      </c>
      <c r="Q34" s="41">
        <v>46376</v>
      </c>
      <c r="R34" s="41">
        <v>46386</v>
      </c>
      <c r="S34" s="76"/>
    </row>
    <row r="35" s="1" customFormat="1" ht="63" customHeight="1" spans="1:19">
      <c r="A35" s="36">
        <v>23</v>
      </c>
      <c r="B35" s="36" t="s">
        <v>50</v>
      </c>
      <c r="C35" s="36" t="s">
        <v>128</v>
      </c>
      <c r="D35" s="16" t="s">
        <v>162</v>
      </c>
      <c r="E35" s="20" t="s">
        <v>163</v>
      </c>
      <c r="F35" s="20" t="s">
        <v>164</v>
      </c>
      <c r="G35" s="20" t="s">
        <v>165</v>
      </c>
      <c r="H35" s="20">
        <f t="shared" si="1"/>
        <v>30</v>
      </c>
      <c r="I35" s="20">
        <v>30</v>
      </c>
      <c r="J35" s="63"/>
      <c r="K35" s="63"/>
      <c r="L35" s="63"/>
      <c r="M35" s="20" t="s">
        <v>163</v>
      </c>
      <c r="N35" s="36" t="s">
        <v>166</v>
      </c>
      <c r="O35" s="36" t="s">
        <v>167</v>
      </c>
      <c r="P35" s="41">
        <v>46113</v>
      </c>
      <c r="Q35" s="41">
        <v>46376</v>
      </c>
      <c r="R35" s="41">
        <v>46386</v>
      </c>
      <c r="S35" s="76"/>
    </row>
    <row r="36" s="1" customFormat="1" ht="63" customHeight="1" spans="1:19">
      <c r="A36" s="36">
        <v>24</v>
      </c>
      <c r="B36" s="36" t="s">
        <v>50</v>
      </c>
      <c r="C36" s="36" t="s">
        <v>128</v>
      </c>
      <c r="D36" s="20" t="s">
        <v>168</v>
      </c>
      <c r="E36" s="20" t="s">
        <v>169</v>
      </c>
      <c r="F36" s="20" t="s">
        <v>170</v>
      </c>
      <c r="G36" s="20" t="s">
        <v>171</v>
      </c>
      <c r="H36" s="20">
        <f t="shared" si="1"/>
        <v>20</v>
      </c>
      <c r="I36" s="20">
        <v>20</v>
      </c>
      <c r="J36" s="63"/>
      <c r="K36" s="63"/>
      <c r="L36" s="63"/>
      <c r="M36" s="20" t="s">
        <v>169</v>
      </c>
      <c r="N36" s="38" t="s">
        <v>172</v>
      </c>
      <c r="O36" s="36" t="s">
        <v>173</v>
      </c>
      <c r="P36" s="41">
        <v>46113</v>
      </c>
      <c r="Q36" s="41">
        <v>46376</v>
      </c>
      <c r="R36" s="41">
        <v>46386</v>
      </c>
      <c r="S36" s="76"/>
    </row>
    <row r="37" s="1" customFormat="1" ht="63" customHeight="1" spans="1:19">
      <c r="A37" s="36">
        <v>25</v>
      </c>
      <c r="B37" s="36" t="s">
        <v>50</v>
      </c>
      <c r="C37" s="36" t="s">
        <v>128</v>
      </c>
      <c r="D37" s="20" t="s">
        <v>174</v>
      </c>
      <c r="E37" s="20" t="s">
        <v>175</v>
      </c>
      <c r="F37" s="20" t="s">
        <v>176</v>
      </c>
      <c r="G37" s="20" t="s">
        <v>177</v>
      </c>
      <c r="H37" s="20">
        <f t="shared" si="1"/>
        <v>30</v>
      </c>
      <c r="I37" s="20">
        <v>30</v>
      </c>
      <c r="J37" s="63"/>
      <c r="K37" s="63"/>
      <c r="L37" s="63"/>
      <c r="M37" s="20" t="s">
        <v>175</v>
      </c>
      <c r="N37" s="36" t="s">
        <v>178</v>
      </c>
      <c r="O37" s="36" t="s">
        <v>167</v>
      </c>
      <c r="P37" s="41">
        <v>46113</v>
      </c>
      <c r="Q37" s="41">
        <v>46376</v>
      </c>
      <c r="R37" s="41">
        <v>46386</v>
      </c>
      <c r="S37" s="76"/>
    </row>
    <row r="38" s="1" customFormat="1" ht="63" customHeight="1" spans="1:19">
      <c r="A38" s="36">
        <v>26</v>
      </c>
      <c r="B38" s="36" t="s">
        <v>50</v>
      </c>
      <c r="C38" s="36" t="s">
        <v>128</v>
      </c>
      <c r="D38" s="20" t="s">
        <v>179</v>
      </c>
      <c r="E38" s="20" t="s">
        <v>180</v>
      </c>
      <c r="F38" s="20" t="s">
        <v>181</v>
      </c>
      <c r="G38" s="20" t="s">
        <v>182</v>
      </c>
      <c r="H38" s="20">
        <f t="shared" si="1"/>
        <v>20</v>
      </c>
      <c r="I38" s="20">
        <v>20</v>
      </c>
      <c r="J38" s="63"/>
      <c r="K38" s="63"/>
      <c r="L38" s="63"/>
      <c r="M38" s="20" t="s">
        <v>180</v>
      </c>
      <c r="N38" s="36" t="s">
        <v>183</v>
      </c>
      <c r="O38" s="36" t="s">
        <v>173</v>
      </c>
      <c r="P38" s="41">
        <v>46113</v>
      </c>
      <c r="Q38" s="41">
        <v>46376</v>
      </c>
      <c r="R38" s="41">
        <v>46386</v>
      </c>
      <c r="S38" s="76"/>
    </row>
    <row r="39" s="1" customFormat="1" ht="63" customHeight="1" spans="1:19">
      <c r="A39" s="36">
        <v>27</v>
      </c>
      <c r="B39" s="36" t="s">
        <v>50</v>
      </c>
      <c r="C39" s="36" t="s">
        <v>128</v>
      </c>
      <c r="D39" s="20" t="s">
        <v>184</v>
      </c>
      <c r="E39" s="20" t="s">
        <v>185</v>
      </c>
      <c r="F39" s="20" t="s">
        <v>186</v>
      </c>
      <c r="G39" s="20" t="s">
        <v>187</v>
      </c>
      <c r="H39" s="20">
        <f t="shared" si="1"/>
        <v>23</v>
      </c>
      <c r="I39" s="20">
        <v>23</v>
      </c>
      <c r="J39" s="63"/>
      <c r="K39" s="63"/>
      <c r="L39" s="63"/>
      <c r="M39" s="20" t="s">
        <v>185</v>
      </c>
      <c r="N39" s="36" t="s">
        <v>188</v>
      </c>
      <c r="O39" s="36" t="s">
        <v>189</v>
      </c>
      <c r="P39" s="41">
        <v>46113</v>
      </c>
      <c r="Q39" s="41">
        <v>46376</v>
      </c>
      <c r="R39" s="41">
        <v>46386</v>
      </c>
      <c r="S39" s="76"/>
    </row>
    <row r="40" s="1" customFormat="1" ht="63" customHeight="1" spans="1:19">
      <c r="A40" s="36">
        <v>28</v>
      </c>
      <c r="B40" s="36" t="s">
        <v>50</v>
      </c>
      <c r="C40" s="36" t="s">
        <v>128</v>
      </c>
      <c r="D40" s="20" t="s">
        <v>190</v>
      </c>
      <c r="E40" s="20" t="s">
        <v>180</v>
      </c>
      <c r="F40" s="20" t="s">
        <v>191</v>
      </c>
      <c r="G40" s="20" t="s">
        <v>192</v>
      </c>
      <c r="H40" s="20">
        <f t="shared" si="1"/>
        <v>58</v>
      </c>
      <c r="I40" s="20">
        <v>58</v>
      </c>
      <c r="J40" s="63"/>
      <c r="K40" s="63"/>
      <c r="L40" s="63"/>
      <c r="M40" s="20" t="s">
        <v>180</v>
      </c>
      <c r="N40" s="36" t="s">
        <v>193</v>
      </c>
      <c r="O40" s="36" t="s">
        <v>194</v>
      </c>
      <c r="P40" s="41">
        <v>46113</v>
      </c>
      <c r="Q40" s="41">
        <v>46376</v>
      </c>
      <c r="R40" s="41">
        <v>46386</v>
      </c>
      <c r="S40" s="76"/>
    </row>
    <row r="41" s="1" customFormat="1" ht="63" customHeight="1" spans="1:19">
      <c r="A41" s="36">
        <v>29</v>
      </c>
      <c r="B41" s="36" t="s">
        <v>50</v>
      </c>
      <c r="C41" s="36" t="s">
        <v>128</v>
      </c>
      <c r="D41" s="96" t="s">
        <v>195</v>
      </c>
      <c r="E41" s="96" t="s">
        <v>148</v>
      </c>
      <c r="F41" s="96" t="s">
        <v>149</v>
      </c>
      <c r="G41" s="96" t="s">
        <v>196</v>
      </c>
      <c r="H41" s="20">
        <f t="shared" si="1"/>
        <v>135</v>
      </c>
      <c r="I41" s="96"/>
      <c r="J41" s="63">
        <v>135</v>
      </c>
      <c r="K41" s="63"/>
      <c r="L41" s="63"/>
      <c r="M41" s="20" t="s">
        <v>148</v>
      </c>
      <c r="N41" s="97" t="s">
        <v>197</v>
      </c>
      <c r="O41" s="97" t="s">
        <v>198</v>
      </c>
      <c r="P41" s="41">
        <v>46204</v>
      </c>
      <c r="Q41" s="41">
        <v>46377</v>
      </c>
      <c r="R41" s="41">
        <v>46387</v>
      </c>
      <c r="S41" s="76"/>
    </row>
    <row r="42" s="1" customFormat="1" ht="63" customHeight="1" spans="1:19">
      <c r="A42" s="36">
        <v>30</v>
      </c>
      <c r="B42" s="36" t="s">
        <v>50</v>
      </c>
      <c r="C42" s="36" t="s">
        <v>25</v>
      </c>
      <c r="D42" s="98" t="s">
        <v>199</v>
      </c>
      <c r="E42" s="36" t="s">
        <v>148</v>
      </c>
      <c r="F42" s="36" t="s">
        <v>200</v>
      </c>
      <c r="G42" s="36" t="s">
        <v>201</v>
      </c>
      <c r="H42" s="20">
        <f t="shared" si="1"/>
        <v>25</v>
      </c>
      <c r="I42" s="36">
        <v>25</v>
      </c>
      <c r="J42" s="63"/>
      <c r="K42" s="63"/>
      <c r="L42" s="63"/>
      <c r="M42" s="36" t="s">
        <v>148</v>
      </c>
      <c r="N42" s="99" t="s">
        <v>202</v>
      </c>
      <c r="O42" s="97" t="s">
        <v>203</v>
      </c>
      <c r="P42" s="41">
        <v>46204</v>
      </c>
      <c r="Q42" s="41">
        <v>46377</v>
      </c>
      <c r="R42" s="41">
        <v>46387</v>
      </c>
      <c r="S42" s="76"/>
    </row>
    <row r="43" s="1" customFormat="1" ht="76" customHeight="1" spans="1:19">
      <c r="A43" s="36">
        <v>31</v>
      </c>
      <c r="B43" s="36" t="s">
        <v>50</v>
      </c>
      <c r="C43" s="36" t="s">
        <v>25</v>
      </c>
      <c r="D43" s="36" t="s">
        <v>204</v>
      </c>
      <c r="E43" s="20" t="s">
        <v>185</v>
      </c>
      <c r="F43" s="20" t="s">
        <v>205</v>
      </c>
      <c r="G43" s="20" t="s">
        <v>206</v>
      </c>
      <c r="H43" s="20">
        <f t="shared" si="1"/>
        <v>203</v>
      </c>
      <c r="I43" s="100"/>
      <c r="J43" s="101">
        <v>203</v>
      </c>
      <c r="K43" s="63"/>
      <c r="L43" s="63"/>
      <c r="M43" s="20" t="s">
        <v>61</v>
      </c>
      <c r="N43" s="64" t="s">
        <v>207</v>
      </c>
      <c r="O43" s="36" t="s">
        <v>208</v>
      </c>
      <c r="P43" s="41">
        <v>46204</v>
      </c>
      <c r="Q43" s="41">
        <v>46377</v>
      </c>
      <c r="R43" s="41">
        <v>46387</v>
      </c>
      <c r="S43" s="76"/>
    </row>
    <row r="44" s="1" customFormat="1" ht="78" customHeight="1" spans="1:19">
      <c r="A44" s="36">
        <v>32</v>
      </c>
      <c r="B44" s="36" t="s">
        <v>50</v>
      </c>
      <c r="C44" s="36" t="s">
        <v>25</v>
      </c>
      <c r="D44" s="102" t="s">
        <v>209</v>
      </c>
      <c r="E44" s="102" t="s">
        <v>185</v>
      </c>
      <c r="F44" s="103" t="s">
        <v>210</v>
      </c>
      <c r="G44" s="104" t="s">
        <v>211</v>
      </c>
      <c r="H44" s="20">
        <f t="shared" ref="H44:H96" si="2">I44+J44+K44+L44</f>
        <v>15</v>
      </c>
      <c r="I44" s="24">
        <v>15</v>
      </c>
      <c r="J44" s="63"/>
      <c r="K44" s="63"/>
      <c r="L44" s="63"/>
      <c r="M44" s="24" t="s">
        <v>185</v>
      </c>
      <c r="N44" s="20" t="s">
        <v>212</v>
      </c>
      <c r="O44" s="20" t="s">
        <v>213</v>
      </c>
      <c r="P44" s="41">
        <v>46204</v>
      </c>
      <c r="Q44" s="41">
        <v>46377</v>
      </c>
      <c r="R44" s="41">
        <v>46387</v>
      </c>
      <c r="S44" s="76"/>
    </row>
    <row r="45" s="1" customFormat="1" ht="77" customHeight="1" spans="1:19">
      <c r="A45" s="36">
        <v>33</v>
      </c>
      <c r="B45" s="36" t="s">
        <v>50</v>
      </c>
      <c r="C45" s="36" t="s">
        <v>25</v>
      </c>
      <c r="D45" s="16" t="s">
        <v>214</v>
      </c>
      <c r="E45" s="36" t="s">
        <v>185</v>
      </c>
      <c r="F45" s="36" t="s">
        <v>215</v>
      </c>
      <c r="G45" s="16" t="s">
        <v>216</v>
      </c>
      <c r="H45" s="20">
        <f t="shared" si="2"/>
        <v>40</v>
      </c>
      <c r="I45" s="36">
        <v>40</v>
      </c>
      <c r="J45" s="63"/>
      <c r="K45" s="63"/>
      <c r="L45" s="63"/>
      <c r="M45" s="36" t="s">
        <v>185</v>
      </c>
      <c r="N45" s="64" t="s">
        <v>217</v>
      </c>
      <c r="O45" s="20" t="s">
        <v>218</v>
      </c>
      <c r="P45" s="41">
        <v>46204</v>
      </c>
      <c r="Q45" s="41">
        <v>46377</v>
      </c>
      <c r="R45" s="41">
        <v>46387</v>
      </c>
      <c r="S45" s="76"/>
    </row>
    <row r="46" s="1" customFormat="1" ht="63" customHeight="1" spans="1:19">
      <c r="A46" s="36">
        <v>34</v>
      </c>
      <c r="B46" s="36" t="s">
        <v>50</v>
      </c>
      <c r="C46" s="36" t="s">
        <v>25</v>
      </c>
      <c r="D46" s="102" t="s">
        <v>219</v>
      </c>
      <c r="E46" s="102" t="s">
        <v>142</v>
      </c>
      <c r="F46" s="102" t="s">
        <v>153</v>
      </c>
      <c r="G46" s="102" t="s">
        <v>220</v>
      </c>
      <c r="H46" s="20">
        <f t="shared" si="2"/>
        <v>58</v>
      </c>
      <c r="I46" s="20">
        <v>54.97</v>
      </c>
      <c r="J46" s="63">
        <v>3.03</v>
      </c>
      <c r="K46" s="63"/>
      <c r="L46" s="63"/>
      <c r="M46" s="20" t="s">
        <v>142</v>
      </c>
      <c r="N46" s="20" t="s">
        <v>221</v>
      </c>
      <c r="O46" s="20" t="s">
        <v>222</v>
      </c>
      <c r="P46" s="41">
        <v>46204</v>
      </c>
      <c r="Q46" s="41">
        <v>46377</v>
      </c>
      <c r="R46" s="41">
        <v>46387</v>
      </c>
      <c r="S46" s="76"/>
    </row>
    <row r="47" s="1" customFormat="1" ht="63" customHeight="1" spans="1:19">
      <c r="A47" s="36">
        <v>35</v>
      </c>
      <c r="B47" s="36" t="s">
        <v>50</v>
      </c>
      <c r="C47" s="36" t="s">
        <v>25</v>
      </c>
      <c r="D47" s="26" t="s">
        <v>223</v>
      </c>
      <c r="E47" s="63" t="s">
        <v>142</v>
      </c>
      <c r="F47" s="63" t="s">
        <v>224</v>
      </c>
      <c r="G47" s="20" t="s">
        <v>225</v>
      </c>
      <c r="H47" s="20">
        <f t="shared" si="2"/>
        <v>45</v>
      </c>
      <c r="I47" s="20">
        <v>45</v>
      </c>
      <c r="J47" s="63"/>
      <c r="K47" s="63"/>
      <c r="L47" s="63"/>
      <c r="M47" s="20" t="s">
        <v>142</v>
      </c>
      <c r="N47" s="20" t="s">
        <v>226</v>
      </c>
      <c r="O47" s="20" t="s">
        <v>227</v>
      </c>
      <c r="P47" s="41">
        <v>46204</v>
      </c>
      <c r="Q47" s="41">
        <v>46377</v>
      </c>
      <c r="R47" s="41">
        <v>46387</v>
      </c>
      <c r="S47" s="76"/>
    </row>
    <row r="48" s="1" customFormat="1" ht="63" customHeight="1" spans="1:19">
      <c r="A48" s="36">
        <v>36</v>
      </c>
      <c r="B48" s="36" t="s">
        <v>50</v>
      </c>
      <c r="C48" s="36" t="s">
        <v>25</v>
      </c>
      <c r="D48" s="26" t="s">
        <v>228</v>
      </c>
      <c r="E48" s="63" t="s">
        <v>142</v>
      </c>
      <c r="F48" s="63" t="s">
        <v>229</v>
      </c>
      <c r="G48" s="20" t="s">
        <v>230</v>
      </c>
      <c r="H48" s="20">
        <f t="shared" si="2"/>
        <v>14</v>
      </c>
      <c r="I48" s="36">
        <v>14</v>
      </c>
      <c r="J48" s="63"/>
      <c r="K48" s="63"/>
      <c r="L48" s="63"/>
      <c r="M48" s="20" t="s">
        <v>142</v>
      </c>
      <c r="N48" s="20" t="s">
        <v>231</v>
      </c>
      <c r="O48" s="20" t="s">
        <v>232</v>
      </c>
      <c r="P48" s="41">
        <v>46204</v>
      </c>
      <c r="Q48" s="41">
        <v>46377</v>
      </c>
      <c r="R48" s="41">
        <v>46387</v>
      </c>
      <c r="S48" s="76"/>
    </row>
    <row r="49" s="1" customFormat="1" ht="63" customHeight="1" spans="1:19">
      <c r="A49" s="36">
        <v>37</v>
      </c>
      <c r="B49" s="36" t="s">
        <v>50</v>
      </c>
      <c r="C49" s="36" t="s">
        <v>25</v>
      </c>
      <c r="D49" s="96" t="s">
        <v>233</v>
      </c>
      <c r="E49" s="96" t="s">
        <v>234</v>
      </c>
      <c r="F49" s="96" t="s">
        <v>235</v>
      </c>
      <c r="G49" s="96" t="s">
        <v>236</v>
      </c>
      <c r="H49" s="20">
        <f t="shared" si="2"/>
        <v>35</v>
      </c>
      <c r="I49" s="96">
        <v>35</v>
      </c>
      <c r="J49" s="63"/>
      <c r="K49" s="63"/>
      <c r="L49" s="63"/>
      <c r="M49" s="20" t="s">
        <v>234</v>
      </c>
      <c r="N49" s="20" t="s">
        <v>237</v>
      </c>
      <c r="O49" s="20" t="s">
        <v>238</v>
      </c>
      <c r="P49" s="41">
        <v>46204</v>
      </c>
      <c r="Q49" s="41">
        <v>46377</v>
      </c>
      <c r="R49" s="41">
        <v>46387</v>
      </c>
      <c r="S49" s="76"/>
    </row>
    <row r="50" s="1" customFormat="1" ht="63" customHeight="1" spans="1:19">
      <c r="A50" s="36">
        <v>38</v>
      </c>
      <c r="B50" s="36" t="s">
        <v>50</v>
      </c>
      <c r="C50" s="36" t="s">
        <v>25</v>
      </c>
      <c r="D50" s="96" t="s">
        <v>239</v>
      </c>
      <c r="E50" s="96" t="s">
        <v>234</v>
      </c>
      <c r="F50" s="96" t="s">
        <v>240</v>
      </c>
      <c r="G50" s="96" t="s">
        <v>241</v>
      </c>
      <c r="H50" s="20">
        <f t="shared" si="2"/>
        <v>4</v>
      </c>
      <c r="I50" s="20">
        <v>4</v>
      </c>
      <c r="J50" s="63"/>
      <c r="K50" s="63"/>
      <c r="L50" s="63"/>
      <c r="M50" s="20" t="s">
        <v>234</v>
      </c>
      <c r="N50" s="20" t="s">
        <v>242</v>
      </c>
      <c r="O50" s="20" t="s">
        <v>243</v>
      </c>
      <c r="P50" s="41">
        <v>46204</v>
      </c>
      <c r="Q50" s="41">
        <v>46377</v>
      </c>
      <c r="R50" s="41">
        <v>46387</v>
      </c>
      <c r="S50" s="76"/>
    </row>
    <row r="51" s="1" customFormat="1" ht="93" customHeight="1" spans="1:19">
      <c r="A51" s="36">
        <v>39</v>
      </c>
      <c r="B51" s="36" t="s">
        <v>50</v>
      </c>
      <c r="C51" s="36" t="s">
        <v>25</v>
      </c>
      <c r="D51" s="102" t="s">
        <v>244</v>
      </c>
      <c r="E51" s="102" t="s">
        <v>245</v>
      </c>
      <c r="F51" s="103" t="s">
        <v>246</v>
      </c>
      <c r="G51" s="104" t="s">
        <v>247</v>
      </c>
      <c r="H51" s="20">
        <f t="shared" si="2"/>
        <v>10</v>
      </c>
      <c r="I51" s="20">
        <v>10</v>
      </c>
      <c r="J51" s="63"/>
      <c r="K51" s="63"/>
      <c r="L51" s="63"/>
      <c r="M51" s="102" t="s">
        <v>245</v>
      </c>
      <c r="N51" s="20" t="s">
        <v>248</v>
      </c>
      <c r="O51" s="20" t="s">
        <v>249</v>
      </c>
      <c r="P51" s="41">
        <v>46204</v>
      </c>
      <c r="Q51" s="41">
        <v>46377</v>
      </c>
      <c r="R51" s="41">
        <v>46387</v>
      </c>
      <c r="S51" s="76"/>
    </row>
    <row r="52" s="1" customFormat="1" ht="63" customHeight="1" spans="1:19">
      <c r="A52" s="36">
        <v>40</v>
      </c>
      <c r="B52" s="36" t="s">
        <v>50</v>
      </c>
      <c r="C52" s="36" t="s">
        <v>25</v>
      </c>
      <c r="D52" s="102" t="s">
        <v>250</v>
      </c>
      <c r="E52" s="102" t="s">
        <v>251</v>
      </c>
      <c r="F52" s="103" t="s">
        <v>252</v>
      </c>
      <c r="G52" s="104" t="s">
        <v>253</v>
      </c>
      <c r="H52" s="20">
        <f t="shared" si="2"/>
        <v>35</v>
      </c>
      <c r="I52" s="20">
        <v>35</v>
      </c>
      <c r="J52" s="63"/>
      <c r="K52" s="63"/>
      <c r="L52" s="63"/>
      <c r="M52" s="102" t="s">
        <v>245</v>
      </c>
      <c r="N52" s="20" t="s">
        <v>254</v>
      </c>
      <c r="O52" s="20" t="s">
        <v>255</v>
      </c>
      <c r="P52" s="41">
        <v>46204</v>
      </c>
      <c r="Q52" s="41">
        <v>46377</v>
      </c>
      <c r="R52" s="41">
        <v>46387</v>
      </c>
      <c r="S52" s="76"/>
    </row>
    <row r="53" s="1" customFormat="1" ht="94" customHeight="1" spans="1:19">
      <c r="A53" s="36">
        <v>41</v>
      </c>
      <c r="B53" s="36" t="s">
        <v>50</v>
      </c>
      <c r="C53" s="36" t="s">
        <v>25</v>
      </c>
      <c r="D53" s="96" t="s">
        <v>256</v>
      </c>
      <c r="E53" s="96" t="s">
        <v>92</v>
      </c>
      <c r="F53" s="96" t="s">
        <v>257</v>
      </c>
      <c r="G53" s="96" t="s">
        <v>258</v>
      </c>
      <c r="H53" s="20">
        <f t="shared" si="2"/>
        <v>22</v>
      </c>
      <c r="I53" s="96">
        <v>22</v>
      </c>
      <c r="J53" s="63"/>
      <c r="K53" s="63"/>
      <c r="L53" s="63"/>
      <c r="M53" s="20" t="s">
        <v>92</v>
      </c>
      <c r="N53" s="20" t="s">
        <v>259</v>
      </c>
      <c r="O53" s="20" t="s">
        <v>260</v>
      </c>
      <c r="P53" s="41">
        <v>46204</v>
      </c>
      <c r="Q53" s="41">
        <v>46377</v>
      </c>
      <c r="R53" s="41">
        <v>46387</v>
      </c>
      <c r="S53" s="76"/>
    </row>
    <row r="54" s="1" customFormat="1" ht="63" customHeight="1" spans="1:19">
      <c r="A54" s="36">
        <v>42</v>
      </c>
      <c r="B54" s="36" t="s">
        <v>50</v>
      </c>
      <c r="C54" s="36" t="s">
        <v>25</v>
      </c>
      <c r="D54" s="96" t="s">
        <v>261</v>
      </c>
      <c r="E54" s="96" t="s">
        <v>92</v>
      </c>
      <c r="F54" s="96" t="s">
        <v>262</v>
      </c>
      <c r="G54" s="96" t="s">
        <v>263</v>
      </c>
      <c r="H54" s="20">
        <f t="shared" si="2"/>
        <v>55</v>
      </c>
      <c r="I54" s="96">
        <v>55</v>
      </c>
      <c r="J54" s="63"/>
      <c r="K54" s="63"/>
      <c r="L54" s="63"/>
      <c r="M54" s="20" t="s">
        <v>92</v>
      </c>
      <c r="N54" s="20" t="s">
        <v>264</v>
      </c>
      <c r="O54" s="20" t="s">
        <v>265</v>
      </c>
      <c r="P54" s="41">
        <v>46204</v>
      </c>
      <c r="Q54" s="41">
        <v>46377</v>
      </c>
      <c r="R54" s="41">
        <v>46387</v>
      </c>
      <c r="S54" s="76"/>
    </row>
    <row r="55" s="1" customFormat="1" ht="93" customHeight="1" spans="1:19">
      <c r="A55" s="36">
        <v>43</v>
      </c>
      <c r="B55" s="36" t="s">
        <v>50</v>
      </c>
      <c r="C55" s="36" t="s">
        <v>25</v>
      </c>
      <c r="D55" s="96" t="s">
        <v>266</v>
      </c>
      <c r="E55" s="96" t="s">
        <v>98</v>
      </c>
      <c r="F55" s="96" t="s">
        <v>267</v>
      </c>
      <c r="G55" s="96" t="s">
        <v>268</v>
      </c>
      <c r="H55" s="20">
        <f t="shared" si="2"/>
        <v>50</v>
      </c>
      <c r="I55" s="96">
        <v>50</v>
      </c>
      <c r="J55" s="63"/>
      <c r="K55" s="63"/>
      <c r="L55" s="63"/>
      <c r="M55" s="20" t="s">
        <v>98</v>
      </c>
      <c r="N55" s="20" t="s">
        <v>269</v>
      </c>
      <c r="O55" s="20" t="s">
        <v>270</v>
      </c>
      <c r="P55" s="41">
        <v>46204</v>
      </c>
      <c r="Q55" s="41">
        <v>46377</v>
      </c>
      <c r="R55" s="41">
        <v>46387</v>
      </c>
      <c r="S55" s="76"/>
    </row>
    <row r="56" s="1" customFormat="1" ht="64" customHeight="1" spans="1:19">
      <c r="A56" s="36">
        <v>44</v>
      </c>
      <c r="B56" s="36" t="s">
        <v>50</v>
      </c>
      <c r="C56" s="36" t="s">
        <v>25</v>
      </c>
      <c r="D56" s="105" t="s">
        <v>271</v>
      </c>
      <c r="E56" s="69" t="s">
        <v>98</v>
      </c>
      <c r="F56" s="86" t="s">
        <v>272</v>
      </c>
      <c r="G56" s="86" t="s">
        <v>273</v>
      </c>
      <c r="H56" s="20">
        <f t="shared" si="2"/>
        <v>50</v>
      </c>
      <c r="I56" s="96">
        <v>50</v>
      </c>
      <c r="J56" s="63"/>
      <c r="K56" s="63"/>
      <c r="L56" s="63"/>
      <c r="M56" s="20" t="s">
        <v>98</v>
      </c>
      <c r="N56" s="20" t="s">
        <v>274</v>
      </c>
      <c r="O56" s="20" t="s">
        <v>270</v>
      </c>
      <c r="P56" s="41">
        <v>46204</v>
      </c>
      <c r="Q56" s="41">
        <v>46377</v>
      </c>
      <c r="R56" s="41">
        <v>46387</v>
      </c>
      <c r="S56" s="76"/>
    </row>
    <row r="57" s="1" customFormat="1" ht="65" customHeight="1" spans="1:19">
      <c r="A57" s="36">
        <v>45</v>
      </c>
      <c r="B57" s="36" t="s">
        <v>50</v>
      </c>
      <c r="C57" s="36" t="s">
        <v>25</v>
      </c>
      <c r="D57" s="98" t="s">
        <v>275</v>
      </c>
      <c r="E57" s="96" t="s">
        <v>169</v>
      </c>
      <c r="F57" s="96" t="s">
        <v>276</v>
      </c>
      <c r="G57" s="36" t="s">
        <v>277</v>
      </c>
      <c r="H57" s="20">
        <f t="shared" si="2"/>
        <v>55</v>
      </c>
      <c r="I57" s="96">
        <v>55</v>
      </c>
      <c r="J57" s="63"/>
      <c r="K57" s="63"/>
      <c r="L57" s="63"/>
      <c r="M57" s="1" t="s">
        <v>169</v>
      </c>
      <c r="N57" s="64" t="s">
        <v>278</v>
      </c>
      <c r="O57" s="64" t="s">
        <v>279</v>
      </c>
      <c r="P57" s="41">
        <v>46204</v>
      </c>
      <c r="Q57" s="41">
        <v>46377</v>
      </c>
      <c r="R57" s="41">
        <v>46387</v>
      </c>
      <c r="S57" s="76"/>
    </row>
    <row r="58" ht="55" customHeight="1" spans="1:19">
      <c r="A58" s="36">
        <v>46</v>
      </c>
      <c r="B58" s="36" t="s">
        <v>50</v>
      </c>
      <c r="C58" s="86" t="s">
        <v>25</v>
      </c>
      <c r="D58" s="105" t="s">
        <v>280</v>
      </c>
      <c r="E58" s="106" t="s">
        <v>169</v>
      </c>
      <c r="F58" s="106" t="s">
        <v>281</v>
      </c>
      <c r="G58" s="86" t="s">
        <v>282</v>
      </c>
      <c r="H58" s="20">
        <f t="shared" si="2"/>
        <v>58</v>
      </c>
      <c r="I58" s="11">
        <v>58</v>
      </c>
      <c r="J58" s="20"/>
      <c r="K58" s="20"/>
      <c r="L58" s="20"/>
      <c r="M58" s="20" t="s">
        <v>169</v>
      </c>
      <c r="N58" s="64" t="s">
        <v>283</v>
      </c>
      <c r="O58" s="64" t="s">
        <v>284</v>
      </c>
      <c r="P58" s="41">
        <v>46204</v>
      </c>
      <c r="Q58" s="41">
        <v>46377</v>
      </c>
      <c r="R58" s="41">
        <v>46387</v>
      </c>
      <c r="S58" s="76"/>
    </row>
    <row r="59" s="1" customFormat="1" ht="63" customHeight="1" spans="1:19">
      <c r="A59" s="36">
        <v>47</v>
      </c>
      <c r="B59" s="36" t="s">
        <v>50</v>
      </c>
      <c r="C59" s="36" t="s">
        <v>25</v>
      </c>
      <c r="D59" s="20" t="s">
        <v>285</v>
      </c>
      <c r="E59" s="20" t="s">
        <v>286</v>
      </c>
      <c r="F59" s="20" t="s">
        <v>287</v>
      </c>
      <c r="G59" s="20" t="s">
        <v>288</v>
      </c>
      <c r="H59" s="20">
        <f t="shared" si="2"/>
        <v>50</v>
      </c>
      <c r="I59" s="96">
        <v>50</v>
      </c>
      <c r="J59" s="63"/>
      <c r="K59" s="63"/>
      <c r="L59" s="63"/>
      <c r="M59" s="20" t="s">
        <v>286</v>
      </c>
      <c r="N59" s="64" t="s">
        <v>289</v>
      </c>
      <c r="O59" s="64" t="s">
        <v>290</v>
      </c>
      <c r="P59" s="41">
        <v>46204</v>
      </c>
      <c r="Q59" s="41">
        <v>46377</v>
      </c>
      <c r="R59" s="41">
        <v>46387</v>
      </c>
      <c r="S59" s="76"/>
    </row>
    <row r="60" s="1" customFormat="1" ht="63" customHeight="1" spans="1:19">
      <c r="A60" s="36">
        <v>48</v>
      </c>
      <c r="B60" s="36" t="s">
        <v>50</v>
      </c>
      <c r="C60" s="36" t="s">
        <v>25</v>
      </c>
      <c r="D60" s="98" t="s">
        <v>291</v>
      </c>
      <c r="E60" s="20" t="s">
        <v>286</v>
      </c>
      <c r="F60" s="36" t="s">
        <v>292</v>
      </c>
      <c r="G60" s="36" t="s">
        <v>293</v>
      </c>
      <c r="H60" s="20">
        <f t="shared" si="2"/>
        <v>25</v>
      </c>
      <c r="I60" s="96">
        <v>25</v>
      </c>
      <c r="J60" s="63"/>
      <c r="K60" s="63"/>
      <c r="L60" s="63"/>
      <c r="M60" s="96" t="s">
        <v>286</v>
      </c>
      <c r="N60" s="64" t="s">
        <v>294</v>
      </c>
      <c r="O60" s="64" t="s">
        <v>295</v>
      </c>
      <c r="P60" s="41">
        <v>46204</v>
      </c>
      <c r="Q60" s="41">
        <v>46377</v>
      </c>
      <c r="R60" s="41">
        <v>46387</v>
      </c>
      <c r="S60" s="76"/>
    </row>
    <row r="61" s="1" customFormat="1" ht="63" customHeight="1" spans="1:19">
      <c r="A61" s="36">
        <v>49</v>
      </c>
      <c r="B61" s="36" t="s">
        <v>50</v>
      </c>
      <c r="C61" s="36" t="s">
        <v>25</v>
      </c>
      <c r="D61" s="96" t="s">
        <v>296</v>
      </c>
      <c r="E61" s="96" t="s">
        <v>297</v>
      </c>
      <c r="F61" s="96" t="s">
        <v>298</v>
      </c>
      <c r="G61" s="96" t="s">
        <v>299</v>
      </c>
      <c r="H61" s="20">
        <f t="shared" si="2"/>
        <v>35</v>
      </c>
      <c r="I61" s="96">
        <v>35</v>
      </c>
      <c r="J61" s="63"/>
      <c r="K61" s="63"/>
      <c r="L61" s="63"/>
      <c r="M61" s="20" t="s">
        <v>297</v>
      </c>
      <c r="N61" s="20" t="s">
        <v>300</v>
      </c>
      <c r="O61" s="20" t="s">
        <v>301</v>
      </c>
      <c r="P61" s="41">
        <v>46204</v>
      </c>
      <c r="Q61" s="41">
        <v>46377</v>
      </c>
      <c r="R61" s="41">
        <v>46387</v>
      </c>
      <c r="S61" s="76"/>
    </row>
    <row r="62" s="1" customFormat="1" ht="63" customHeight="1" spans="1:19">
      <c r="A62" s="36">
        <v>50</v>
      </c>
      <c r="B62" s="36" t="s">
        <v>50</v>
      </c>
      <c r="C62" s="36" t="s">
        <v>25</v>
      </c>
      <c r="D62" s="96" t="s">
        <v>302</v>
      </c>
      <c r="E62" s="96" t="s">
        <v>297</v>
      </c>
      <c r="F62" s="96" t="s">
        <v>303</v>
      </c>
      <c r="G62" s="96" t="s">
        <v>304</v>
      </c>
      <c r="H62" s="20">
        <f t="shared" si="2"/>
        <v>39</v>
      </c>
      <c r="I62" s="20">
        <v>39</v>
      </c>
      <c r="J62" s="63"/>
      <c r="K62" s="63"/>
      <c r="L62" s="63"/>
      <c r="M62" s="96" t="s">
        <v>297</v>
      </c>
      <c r="N62" s="20" t="s">
        <v>305</v>
      </c>
      <c r="O62" s="20" t="s">
        <v>306</v>
      </c>
      <c r="P62" s="41">
        <v>46204</v>
      </c>
      <c r="Q62" s="41">
        <v>46377</v>
      </c>
      <c r="R62" s="41">
        <v>46387</v>
      </c>
      <c r="S62" s="76"/>
    </row>
    <row r="63" s="1" customFormat="1" ht="63" customHeight="1" spans="1:19">
      <c r="A63" s="36">
        <v>51</v>
      </c>
      <c r="B63" s="36" t="s">
        <v>50</v>
      </c>
      <c r="C63" s="36" t="s">
        <v>25</v>
      </c>
      <c r="D63" s="96" t="s">
        <v>307</v>
      </c>
      <c r="E63" s="96" t="s">
        <v>308</v>
      </c>
      <c r="F63" s="96" t="s">
        <v>309</v>
      </c>
      <c r="G63" s="36" t="s">
        <v>310</v>
      </c>
      <c r="H63" s="20">
        <f t="shared" si="2"/>
        <v>40</v>
      </c>
      <c r="I63" s="96">
        <v>40</v>
      </c>
      <c r="J63" s="63"/>
      <c r="K63" s="63"/>
      <c r="L63" s="63"/>
      <c r="M63" s="20" t="s">
        <v>308</v>
      </c>
      <c r="N63" s="20" t="s">
        <v>311</v>
      </c>
      <c r="O63" s="20" t="s">
        <v>312</v>
      </c>
      <c r="P63" s="41">
        <v>46204</v>
      </c>
      <c r="Q63" s="41">
        <v>46377</v>
      </c>
      <c r="R63" s="41">
        <v>46387</v>
      </c>
      <c r="S63" s="76"/>
    </row>
    <row r="64" s="1" customFormat="1" ht="63" customHeight="1" spans="1:19">
      <c r="A64" s="36">
        <v>52</v>
      </c>
      <c r="B64" s="36" t="s">
        <v>50</v>
      </c>
      <c r="C64" s="36" t="s">
        <v>25</v>
      </c>
      <c r="D64" s="98" t="s">
        <v>313</v>
      </c>
      <c r="E64" s="36" t="s">
        <v>308</v>
      </c>
      <c r="F64" s="36" t="s">
        <v>314</v>
      </c>
      <c r="G64" s="36" t="s">
        <v>315</v>
      </c>
      <c r="H64" s="20">
        <f t="shared" si="2"/>
        <v>50</v>
      </c>
      <c r="I64" s="36">
        <v>50</v>
      </c>
      <c r="J64" s="63"/>
      <c r="K64" s="63"/>
      <c r="L64" s="63"/>
      <c r="M64" s="36" t="s">
        <v>308</v>
      </c>
      <c r="N64" s="20" t="s">
        <v>316</v>
      </c>
      <c r="O64" s="20" t="s">
        <v>317</v>
      </c>
      <c r="P64" s="41">
        <v>46204</v>
      </c>
      <c r="Q64" s="41">
        <v>46377</v>
      </c>
      <c r="R64" s="41">
        <v>46387</v>
      </c>
      <c r="S64" s="76"/>
    </row>
    <row r="65" s="1" customFormat="1" ht="63" customHeight="1" spans="1:19">
      <c r="A65" s="36">
        <v>53</v>
      </c>
      <c r="B65" s="36" t="s">
        <v>50</v>
      </c>
      <c r="C65" s="36" t="s">
        <v>25</v>
      </c>
      <c r="D65" s="98" t="s">
        <v>318</v>
      </c>
      <c r="E65" s="36" t="s">
        <v>308</v>
      </c>
      <c r="F65" s="36" t="s">
        <v>319</v>
      </c>
      <c r="G65" s="36" t="s">
        <v>320</v>
      </c>
      <c r="H65" s="20">
        <f t="shared" si="2"/>
        <v>20</v>
      </c>
      <c r="I65" s="96">
        <v>20</v>
      </c>
      <c r="J65" s="63"/>
      <c r="K65" s="63"/>
      <c r="L65" s="63"/>
      <c r="M65" s="36" t="s">
        <v>308</v>
      </c>
      <c r="N65" s="20" t="s">
        <v>321</v>
      </c>
      <c r="O65" s="20" t="s">
        <v>322</v>
      </c>
      <c r="P65" s="41">
        <v>46204</v>
      </c>
      <c r="Q65" s="41">
        <v>46377</v>
      </c>
      <c r="R65" s="41">
        <v>46387</v>
      </c>
      <c r="S65" s="76"/>
    </row>
    <row r="66" s="1" customFormat="1" ht="63" customHeight="1" spans="1:19">
      <c r="A66" s="36">
        <v>54</v>
      </c>
      <c r="B66" s="36" t="s">
        <v>50</v>
      </c>
      <c r="C66" s="36" t="s">
        <v>25</v>
      </c>
      <c r="D66" s="98" t="s">
        <v>323</v>
      </c>
      <c r="E66" s="36" t="s">
        <v>324</v>
      </c>
      <c r="F66" s="36" t="s">
        <v>325</v>
      </c>
      <c r="G66" s="36" t="s">
        <v>326</v>
      </c>
      <c r="H66" s="20">
        <f t="shared" si="2"/>
        <v>35</v>
      </c>
      <c r="I66" s="96">
        <v>35</v>
      </c>
      <c r="J66" s="63"/>
      <c r="K66" s="63"/>
      <c r="L66" s="63"/>
      <c r="M66" s="20" t="s">
        <v>324</v>
      </c>
      <c r="N66" s="20" t="s">
        <v>327</v>
      </c>
      <c r="O66" s="20" t="s">
        <v>328</v>
      </c>
      <c r="P66" s="41">
        <v>46204</v>
      </c>
      <c r="Q66" s="41">
        <v>46377</v>
      </c>
      <c r="R66" s="41">
        <v>46387</v>
      </c>
      <c r="S66" s="76"/>
    </row>
    <row r="67" s="1" customFormat="1" ht="96" customHeight="1" spans="1:19">
      <c r="A67" s="36">
        <v>55</v>
      </c>
      <c r="B67" s="36" t="s">
        <v>50</v>
      </c>
      <c r="C67" s="36" t="s">
        <v>25</v>
      </c>
      <c r="D67" s="96" t="s">
        <v>329</v>
      </c>
      <c r="E67" s="96" t="s">
        <v>330</v>
      </c>
      <c r="F67" s="96" t="s">
        <v>331</v>
      </c>
      <c r="G67" s="96" t="s">
        <v>332</v>
      </c>
      <c r="H67" s="20">
        <f t="shared" si="2"/>
        <v>18</v>
      </c>
      <c r="I67" s="96">
        <v>18</v>
      </c>
      <c r="J67" s="63"/>
      <c r="K67" s="63"/>
      <c r="L67" s="63"/>
      <c r="M67" s="20" t="s">
        <v>330</v>
      </c>
      <c r="N67" s="20" t="s">
        <v>333</v>
      </c>
      <c r="O67" s="20" t="s">
        <v>334</v>
      </c>
      <c r="P67" s="41">
        <v>46204</v>
      </c>
      <c r="Q67" s="41">
        <v>46377</v>
      </c>
      <c r="R67" s="41">
        <v>46387</v>
      </c>
      <c r="S67" s="76"/>
    </row>
    <row r="68" s="1" customFormat="1" ht="57" spans="1:19">
      <c r="A68" s="36">
        <v>56</v>
      </c>
      <c r="B68" s="36" t="s">
        <v>50</v>
      </c>
      <c r="C68" s="36" t="s">
        <v>25</v>
      </c>
      <c r="D68" s="96" t="s">
        <v>335</v>
      </c>
      <c r="E68" s="96" t="s">
        <v>330</v>
      </c>
      <c r="F68" s="96" t="s">
        <v>336</v>
      </c>
      <c r="G68" s="96" t="s">
        <v>337</v>
      </c>
      <c r="H68" s="20">
        <f t="shared" si="2"/>
        <v>30</v>
      </c>
      <c r="I68" s="20">
        <v>30</v>
      </c>
      <c r="J68" s="63"/>
      <c r="K68" s="63"/>
      <c r="L68" s="63"/>
      <c r="M68" s="20" t="s">
        <v>330</v>
      </c>
      <c r="N68" s="20" t="s">
        <v>338</v>
      </c>
      <c r="O68" s="20" t="s">
        <v>339</v>
      </c>
      <c r="P68" s="41">
        <v>46204</v>
      </c>
      <c r="Q68" s="41">
        <v>46377</v>
      </c>
      <c r="R68" s="41">
        <v>46387</v>
      </c>
      <c r="S68" s="76"/>
    </row>
    <row r="69" s="1" customFormat="1" ht="63" customHeight="1" spans="1:19">
      <c r="A69" s="36">
        <v>57</v>
      </c>
      <c r="B69" s="36" t="s">
        <v>50</v>
      </c>
      <c r="C69" s="36" t="s">
        <v>25</v>
      </c>
      <c r="D69" s="96" t="s">
        <v>340</v>
      </c>
      <c r="E69" s="96" t="s">
        <v>175</v>
      </c>
      <c r="F69" s="96" t="s">
        <v>341</v>
      </c>
      <c r="G69" s="96" t="s">
        <v>342</v>
      </c>
      <c r="H69" s="20">
        <f t="shared" si="2"/>
        <v>50</v>
      </c>
      <c r="I69" s="96">
        <v>50</v>
      </c>
      <c r="J69" s="63"/>
      <c r="K69" s="63"/>
      <c r="L69" s="63"/>
      <c r="M69" s="20" t="s">
        <v>175</v>
      </c>
      <c r="N69" s="20" t="s">
        <v>343</v>
      </c>
      <c r="O69" s="20" t="s">
        <v>344</v>
      </c>
      <c r="P69" s="41">
        <v>46204</v>
      </c>
      <c r="Q69" s="41">
        <v>46377</v>
      </c>
      <c r="R69" s="41">
        <v>46387</v>
      </c>
      <c r="S69" s="76"/>
    </row>
    <row r="70" s="1" customFormat="1" ht="83" customHeight="1" spans="1:19">
      <c r="A70" s="36">
        <v>58</v>
      </c>
      <c r="B70" s="36" t="s">
        <v>50</v>
      </c>
      <c r="C70" s="36" t="s">
        <v>25</v>
      </c>
      <c r="D70" s="96" t="s">
        <v>345</v>
      </c>
      <c r="E70" s="96" t="s">
        <v>346</v>
      </c>
      <c r="F70" s="96" t="s">
        <v>347</v>
      </c>
      <c r="G70" s="96" t="s">
        <v>268</v>
      </c>
      <c r="H70" s="20">
        <f t="shared" si="2"/>
        <v>50</v>
      </c>
      <c r="I70" s="96">
        <v>50</v>
      </c>
      <c r="J70" s="63"/>
      <c r="K70" s="63"/>
      <c r="L70" s="63"/>
      <c r="M70" s="20" t="s">
        <v>346</v>
      </c>
      <c r="N70" s="64" t="s">
        <v>348</v>
      </c>
      <c r="O70" s="20" t="s">
        <v>349</v>
      </c>
      <c r="P70" s="41">
        <v>46204</v>
      </c>
      <c r="Q70" s="41">
        <v>46377</v>
      </c>
      <c r="R70" s="41">
        <v>46387</v>
      </c>
      <c r="S70" s="76"/>
    </row>
    <row r="71" s="1" customFormat="1" ht="42.75" spans="1:19">
      <c r="A71" s="36">
        <v>59</v>
      </c>
      <c r="B71" s="36" t="s">
        <v>50</v>
      </c>
      <c r="C71" s="36" t="s">
        <v>25</v>
      </c>
      <c r="D71" s="96" t="s">
        <v>350</v>
      </c>
      <c r="E71" s="96" t="s">
        <v>346</v>
      </c>
      <c r="F71" s="96" t="s">
        <v>351</v>
      </c>
      <c r="G71" s="96" t="s">
        <v>268</v>
      </c>
      <c r="H71" s="20">
        <f t="shared" si="2"/>
        <v>50</v>
      </c>
      <c r="I71" s="96">
        <v>50</v>
      </c>
      <c r="J71" s="63"/>
      <c r="K71" s="63"/>
      <c r="L71" s="63"/>
      <c r="M71" s="20" t="s">
        <v>346</v>
      </c>
      <c r="N71" s="64" t="s">
        <v>352</v>
      </c>
      <c r="O71" s="20" t="s">
        <v>353</v>
      </c>
      <c r="P71" s="41">
        <v>46204</v>
      </c>
      <c r="Q71" s="41">
        <v>46377</v>
      </c>
      <c r="R71" s="41">
        <v>46387</v>
      </c>
      <c r="S71" s="76"/>
    </row>
    <row r="72" s="1" customFormat="1" ht="42.75" spans="1:19">
      <c r="A72" s="36">
        <v>60</v>
      </c>
      <c r="B72" s="36" t="s">
        <v>50</v>
      </c>
      <c r="C72" s="36" t="s">
        <v>25</v>
      </c>
      <c r="D72" s="96" t="s">
        <v>354</v>
      </c>
      <c r="E72" s="96" t="s">
        <v>346</v>
      </c>
      <c r="F72" s="96" t="s">
        <v>355</v>
      </c>
      <c r="G72" s="96" t="s">
        <v>356</v>
      </c>
      <c r="H72" s="20">
        <f t="shared" si="2"/>
        <v>48</v>
      </c>
      <c r="I72" s="20">
        <v>48</v>
      </c>
      <c r="J72" s="63"/>
      <c r="K72" s="63"/>
      <c r="L72" s="63"/>
      <c r="M72" s="96" t="s">
        <v>346</v>
      </c>
      <c r="N72" s="64" t="s">
        <v>357</v>
      </c>
      <c r="O72" s="20" t="s">
        <v>358</v>
      </c>
      <c r="P72" s="41">
        <v>46204</v>
      </c>
      <c r="Q72" s="41">
        <v>46377</v>
      </c>
      <c r="R72" s="41">
        <v>46387</v>
      </c>
      <c r="S72" s="76"/>
    </row>
    <row r="73" s="1" customFormat="1" ht="63" customHeight="1" spans="1:19">
      <c r="A73" s="36">
        <v>61</v>
      </c>
      <c r="B73" s="36" t="s">
        <v>50</v>
      </c>
      <c r="C73" s="36" t="s">
        <v>25</v>
      </c>
      <c r="D73" s="98" t="s">
        <v>359</v>
      </c>
      <c r="E73" s="36" t="s">
        <v>360</v>
      </c>
      <c r="F73" s="36" t="s">
        <v>361</v>
      </c>
      <c r="G73" s="36" t="s">
        <v>362</v>
      </c>
      <c r="H73" s="20">
        <f t="shared" si="2"/>
        <v>35</v>
      </c>
      <c r="I73" s="36">
        <v>35</v>
      </c>
      <c r="J73" s="63"/>
      <c r="K73" s="63"/>
      <c r="L73" s="63"/>
      <c r="M73" s="20" t="s">
        <v>360</v>
      </c>
      <c r="N73" s="20" t="s">
        <v>363</v>
      </c>
      <c r="O73" s="20" t="s">
        <v>364</v>
      </c>
      <c r="P73" s="41">
        <v>46204</v>
      </c>
      <c r="Q73" s="41">
        <v>46377</v>
      </c>
      <c r="R73" s="41">
        <v>46387</v>
      </c>
      <c r="S73" s="76"/>
    </row>
    <row r="74" s="1" customFormat="1" ht="63" customHeight="1" spans="1:19">
      <c r="A74" s="36">
        <v>62</v>
      </c>
      <c r="B74" s="36" t="s">
        <v>50</v>
      </c>
      <c r="C74" s="36" t="s">
        <v>25</v>
      </c>
      <c r="D74" s="98" t="s">
        <v>365</v>
      </c>
      <c r="E74" s="36" t="s">
        <v>366</v>
      </c>
      <c r="F74" s="36" t="s">
        <v>367</v>
      </c>
      <c r="G74" s="36" t="s">
        <v>368</v>
      </c>
      <c r="H74" s="20">
        <f t="shared" si="2"/>
        <v>20</v>
      </c>
      <c r="I74" s="36">
        <v>20</v>
      </c>
      <c r="J74" s="63"/>
      <c r="K74" s="63"/>
      <c r="L74" s="63"/>
      <c r="M74" s="36" t="s">
        <v>366</v>
      </c>
      <c r="N74" s="20" t="s">
        <v>369</v>
      </c>
      <c r="O74" s="20" t="s">
        <v>370</v>
      </c>
      <c r="P74" s="41">
        <v>46204</v>
      </c>
      <c r="Q74" s="41">
        <v>46377</v>
      </c>
      <c r="R74" s="41">
        <v>46387</v>
      </c>
      <c r="S74" s="76"/>
    </row>
    <row r="75" s="1" customFormat="1" ht="63" customHeight="1" spans="1:19">
      <c r="A75" s="36">
        <v>63</v>
      </c>
      <c r="B75" s="36" t="s">
        <v>50</v>
      </c>
      <c r="C75" s="36" t="s">
        <v>25</v>
      </c>
      <c r="D75" s="98" t="s">
        <v>371</v>
      </c>
      <c r="E75" s="36" t="s">
        <v>366</v>
      </c>
      <c r="F75" s="36" t="s">
        <v>372</v>
      </c>
      <c r="G75" s="36" t="s">
        <v>315</v>
      </c>
      <c r="H75" s="20">
        <f t="shared" si="2"/>
        <v>50</v>
      </c>
      <c r="I75" s="36">
        <v>50</v>
      </c>
      <c r="J75" s="63"/>
      <c r="K75" s="63"/>
      <c r="L75" s="63"/>
      <c r="M75" s="36" t="s">
        <v>366</v>
      </c>
      <c r="N75" s="20" t="s">
        <v>373</v>
      </c>
      <c r="O75" s="20" t="s">
        <v>374</v>
      </c>
      <c r="P75" s="41">
        <v>46204</v>
      </c>
      <c r="Q75" s="41">
        <v>46377</v>
      </c>
      <c r="R75" s="41">
        <v>46387</v>
      </c>
      <c r="S75" s="76"/>
    </row>
    <row r="76" s="1" customFormat="1" ht="63" customHeight="1" spans="1:19">
      <c r="A76" s="36">
        <v>64</v>
      </c>
      <c r="B76" s="36" t="s">
        <v>50</v>
      </c>
      <c r="C76" s="36" t="s">
        <v>25</v>
      </c>
      <c r="D76" s="98" t="s">
        <v>375</v>
      </c>
      <c r="E76" s="36" t="s">
        <v>376</v>
      </c>
      <c r="F76" s="36" t="s">
        <v>377</v>
      </c>
      <c r="G76" s="36" t="s">
        <v>378</v>
      </c>
      <c r="H76" s="20">
        <f t="shared" si="2"/>
        <v>20</v>
      </c>
      <c r="I76" s="36">
        <v>20</v>
      </c>
      <c r="J76" s="63"/>
      <c r="K76" s="63"/>
      <c r="L76" s="63"/>
      <c r="M76" s="36" t="s">
        <v>376</v>
      </c>
      <c r="N76" s="20" t="s">
        <v>242</v>
      </c>
      <c r="O76" s="20" t="s">
        <v>379</v>
      </c>
      <c r="P76" s="41">
        <v>46204</v>
      </c>
      <c r="Q76" s="41">
        <v>46377</v>
      </c>
      <c r="R76" s="41">
        <v>46387</v>
      </c>
      <c r="S76" s="76"/>
    </row>
    <row r="77" s="1" customFormat="1" ht="63" customHeight="1" spans="1:19">
      <c r="A77" s="36">
        <v>65</v>
      </c>
      <c r="B77" s="36" t="s">
        <v>50</v>
      </c>
      <c r="C77" s="36" t="s">
        <v>25</v>
      </c>
      <c r="D77" s="98" t="s">
        <v>380</v>
      </c>
      <c r="E77" s="36" t="s">
        <v>376</v>
      </c>
      <c r="F77" s="36" t="s">
        <v>381</v>
      </c>
      <c r="G77" s="36" t="s">
        <v>382</v>
      </c>
      <c r="H77" s="20">
        <f t="shared" si="2"/>
        <v>36</v>
      </c>
      <c r="I77" s="36">
        <v>36</v>
      </c>
      <c r="J77" s="63"/>
      <c r="K77" s="63"/>
      <c r="L77" s="63"/>
      <c r="M77" s="36" t="s">
        <v>376</v>
      </c>
      <c r="N77" s="107" t="s">
        <v>383</v>
      </c>
      <c r="O77" s="64" t="s">
        <v>384</v>
      </c>
      <c r="P77" s="41">
        <v>46204</v>
      </c>
      <c r="Q77" s="41">
        <v>46377</v>
      </c>
      <c r="R77" s="41">
        <v>46387</v>
      </c>
      <c r="S77" s="76"/>
    </row>
    <row r="78" s="1" customFormat="1" ht="63" customHeight="1" spans="1:19">
      <c r="A78" s="36">
        <v>66</v>
      </c>
      <c r="B78" s="36" t="s">
        <v>50</v>
      </c>
      <c r="C78" s="36" t="s">
        <v>25</v>
      </c>
      <c r="D78" s="98" t="s">
        <v>385</v>
      </c>
      <c r="E78" s="36" t="s">
        <v>180</v>
      </c>
      <c r="F78" s="36" t="s">
        <v>191</v>
      </c>
      <c r="G78" s="36" t="s">
        <v>386</v>
      </c>
      <c r="H78" s="20">
        <f t="shared" si="2"/>
        <v>45</v>
      </c>
      <c r="I78" s="36">
        <v>45</v>
      </c>
      <c r="J78" s="63"/>
      <c r="K78" s="63"/>
      <c r="L78" s="63"/>
      <c r="M78" s="36" t="s">
        <v>180</v>
      </c>
      <c r="N78" s="64" t="s">
        <v>387</v>
      </c>
      <c r="O78" s="64" t="s">
        <v>388</v>
      </c>
      <c r="P78" s="41">
        <v>46204</v>
      </c>
      <c r="Q78" s="41">
        <v>46377</v>
      </c>
      <c r="R78" s="41">
        <v>46387</v>
      </c>
      <c r="S78" s="76"/>
    </row>
    <row r="79" s="1" customFormat="1" ht="57" spans="1:19">
      <c r="A79" s="36">
        <v>67</v>
      </c>
      <c r="B79" s="36" t="s">
        <v>50</v>
      </c>
      <c r="C79" s="36" t="s">
        <v>25</v>
      </c>
      <c r="D79" s="98" t="s">
        <v>389</v>
      </c>
      <c r="E79" s="36" t="s">
        <v>180</v>
      </c>
      <c r="F79" s="36" t="s">
        <v>390</v>
      </c>
      <c r="G79" s="36" t="s">
        <v>391</v>
      </c>
      <c r="H79" s="20">
        <f t="shared" si="2"/>
        <v>45</v>
      </c>
      <c r="I79" s="36">
        <v>45</v>
      </c>
      <c r="J79" s="63"/>
      <c r="K79" s="63"/>
      <c r="L79" s="63"/>
      <c r="M79" s="36" t="s">
        <v>180</v>
      </c>
      <c r="N79" s="64" t="s">
        <v>392</v>
      </c>
      <c r="O79" s="64" t="s">
        <v>393</v>
      </c>
      <c r="P79" s="41">
        <v>46204</v>
      </c>
      <c r="Q79" s="41">
        <v>46377</v>
      </c>
      <c r="R79" s="41">
        <v>46387</v>
      </c>
      <c r="S79" s="76"/>
    </row>
    <row r="80" s="1" customFormat="1" ht="63" customHeight="1" spans="1:19">
      <c r="A80" s="36">
        <v>68</v>
      </c>
      <c r="B80" s="36" t="s">
        <v>50</v>
      </c>
      <c r="C80" s="36" t="s">
        <v>25</v>
      </c>
      <c r="D80" s="102" t="s">
        <v>394</v>
      </c>
      <c r="E80" s="102" t="s">
        <v>104</v>
      </c>
      <c r="F80" s="102" t="s">
        <v>395</v>
      </c>
      <c r="G80" s="102" t="s">
        <v>396</v>
      </c>
      <c r="H80" s="20">
        <f t="shared" si="2"/>
        <v>38</v>
      </c>
      <c r="I80" s="20">
        <v>38</v>
      </c>
      <c r="J80" s="63"/>
      <c r="K80" s="63"/>
      <c r="L80" s="63"/>
      <c r="M80" s="20" t="s">
        <v>104</v>
      </c>
      <c r="N80" s="64" t="s">
        <v>397</v>
      </c>
      <c r="O80" s="64" t="s">
        <v>398</v>
      </c>
      <c r="P80" s="41">
        <v>46204</v>
      </c>
      <c r="Q80" s="41">
        <v>46377</v>
      </c>
      <c r="R80" s="41">
        <v>46387</v>
      </c>
      <c r="S80" s="76"/>
    </row>
    <row r="81" s="1" customFormat="1" ht="63" customHeight="1" spans="1:19">
      <c r="A81" s="36">
        <v>69</v>
      </c>
      <c r="B81" s="36" t="s">
        <v>50</v>
      </c>
      <c r="C81" s="36" t="s">
        <v>25</v>
      </c>
      <c r="D81" s="102" t="s">
        <v>399</v>
      </c>
      <c r="E81" s="102" t="s">
        <v>104</v>
      </c>
      <c r="F81" s="103" t="s">
        <v>400</v>
      </c>
      <c r="G81" s="104" t="s">
        <v>401</v>
      </c>
      <c r="H81" s="20">
        <f t="shared" si="2"/>
        <v>31</v>
      </c>
      <c r="I81" s="20">
        <v>31</v>
      </c>
      <c r="J81" s="63"/>
      <c r="K81" s="63"/>
      <c r="L81" s="63"/>
      <c r="M81" s="20" t="s">
        <v>104</v>
      </c>
      <c r="N81" s="64" t="s">
        <v>402</v>
      </c>
      <c r="O81" s="64" t="s">
        <v>403</v>
      </c>
      <c r="P81" s="41">
        <v>46204</v>
      </c>
      <c r="Q81" s="41">
        <v>46377</v>
      </c>
      <c r="R81" s="41">
        <v>46387</v>
      </c>
      <c r="S81" s="76"/>
    </row>
    <row r="82" s="1" customFormat="1" ht="42.75" spans="1:19">
      <c r="A82" s="36">
        <v>70</v>
      </c>
      <c r="B82" s="36" t="s">
        <v>50</v>
      </c>
      <c r="C82" s="36" t="s">
        <v>25</v>
      </c>
      <c r="D82" s="102" t="s">
        <v>404</v>
      </c>
      <c r="E82" s="102" t="s">
        <v>405</v>
      </c>
      <c r="F82" s="103" t="s">
        <v>406</v>
      </c>
      <c r="G82" s="104" t="s">
        <v>407</v>
      </c>
      <c r="H82" s="20">
        <f t="shared" si="2"/>
        <v>27</v>
      </c>
      <c r="I82" s="20">
        <v>27</v>
      </c>
      <c r="J82" s="63"/>
      <c r="K82" s="63"/>
      <c r="L82" s="63"/>
      <c r="M82" s="102" t="s">
        <v>405</v>
      </c>
      <c r="N82" s="64" t="s">
        <v>408</v>
      </c>
      <c r="O82" s="64" t="s">
        <v>409</v>
      </c>
      <c r="P82" s="41">
        <v>46204</v>
      </c>
      <c r="Q82" s="41">
        <v>46377</v>
      </c>
      <c r="R82" s="41">
        <v>46387</v>
      </c>
      <c r="S82" s="76"/>
    </row>
    <row r="83" s="1" customFormat="1" ht="63" customHeight="1" spans="1:19">
      <c r="A83" s="36">
        <v>71</v>
      </c>
      <c r="B83" s="36" t="s">
        <v>50</v>
      </c>
      <c r="C83" s="36" t="s">
        <v>25</v>
      </c>
      <c r="D83" s="102" t="s">
        <v>410</v>
      </c>
      <c r="E83" s="102" t="s">
        <v>405</v>
      </c>
      <c r="F83" s="103" t="s">
        <v>411</v>
      </c>
      <c r="G83" s="104" t="s">
        <v>412</v>
      </c>
      <c r="H83" s="20">
        <f t="shared" si="2"/>
        <v>27</v>
      </c>
      <c r="I83" s="36">
        <v>27</v>
      </c>
      <c r="J83" s="63"/>
      <c r="K83" s="63"/>
      <c r="L83" s="63"/>
      <c r="M83" s="102" t="s">
        <v>405</v>
      </c>
      <c r="N83" s="64" t="s">
        <v>413</v>
      </c>
      <c r="O83" s="64" t="s">
        <v>414</v>
      </c>
      <c r="P83" s="41">
        <v>46204</v>
      </c>
      <c r="Q83" s="41">
        <v>46377</v>
      </c>
      <c r="R83" s="41">
        <v>46387</v>
      </c>
      <c r="S83" s="76"/>
    </row>
    <row r="84" s="1" customFormat="1" ht="59" customHeight="1" spans="1:19">
      <c r="A84" s="36">
        <v>72</v>
      </c>
      <c r="B84" s="36" t="s">
        <v>50</v>
      </c>
      <c r="C84" s="36" t="s">
        <v>25</v>
      </c>
      <c r="D84" s="102" t="s">
        <v>415</v>
      </c>
      <c r="E84" s="102" t="s">
        <v>405</v>
      </c>
      <c r="F84" s="103" t="s">
        <v>416</v>
      </c>
      <c r="G84" s="104" t="s">
        <v>417</v>
      </c>
      <c r="H84" s="20">
        <f t="shared" si="2"/>
        <v>26</v>
      </c>
      <c r="I84" s="20">
        <v>26</v>
      </c>
      <c r="J84" s="63"/>
      <c r="K84" s="63"/>
      <c r="L84" s="63"/>
      <c r="M84" s="102" t="s">
        <v>405</v>
      </c>
      <c r="N84" s="64" t="s">
        <v>418</v>
      </c>
      <c r="O84" s="64" t="s">
        <v>419</v>
      </c>
      <c r="P84" s="41">
        <v>46204</v>
      </c>
      <c r="Q84" s="41">
        <v>46377</v>
      </c>
      <c r="R84" s="41">
        <v>46387</v>
      </c>
      <c r="S84" s="76"/>
    </row>
    <row r="85" s="1" customFormat="1" ht="55" customHeight="1" spans="1:19">
      <c r="A85" s="36">
        <v>73</v>
      </c>
      <c r="B85" s="36" t="s">
        <v>50</v>
      </c>
      <c r="C85" s="36" t="s">
        <v>25</v>
      </c>
      <c r="D85" s="102" t="s">
        <v>420</v>
      </c>
      <c r="E85" s="102" t="s">
        <v>421</v>
      </c>
      <c r="F85" s="103" t="s">
        <v>422</v>
      </c>
      <c r="G85" s="104" t="s">
        <v>423</v>
      </c>
      <c r="H85" s="20">
        <f t="shared" si="2"/>
        <v>40</v>
      </c>
      <c r="I85" s="20">
        <v>40</v>
      </c>
      <c r="J85" s="63"/>
      <c r="K85" s="63"/>
      <c r="L85" s="63"/>
      <c r="M85" s="96" t="s">
        <v>421</v>
      </c>
      <c r="N85" s="64" t="s">
        <v>424</v>
      </c>
      <c r="O85" s="64" t="s">
        <v>425</v>
      </c>
      <c r="P85" s="41">
        <v>46204</v>
      </c>
      <c r="Q85" s="41">
        <v>46377</v>
      </c>
      <c r="R85" s="41">
        <v>46387</v>
      </c>
      <c r="S85" s="76"/>
    </row>
    <row r="86" s="1" customFormat="1" ht="50" customHeight="1" spans="1:19">
      <c r="A86" s="36">
        <v>74</v>
      </c>
      <c r="B86" s="36" t="s">
        <v>50</v>
      </c>
      <c r="C86" s="36" t="s">
        <v>25</v>
      </c>
      <c r="D86" s="102" t="s">
        <v>426</v>
      </c>
      <c r="E86" s="102" t="s">
        <v>421</v>
      </c>
      <c r="F86" s="103" t="s">
        <v>427</v>
      </c>
      <c r="G86" s="104" t="s">
        <v>428</v>
      </c>
      <c r="H86" s="20">
        <f t="shared" si="2"/>
        <v>25</v>
      </c>
      <c r="I86" s="96">
        <v>25</v>
      </c>
      <c r="J86" s="63"/>
      <c r="K86" s="63"/>
      <c r="L86" s="63"/>
      <c r="M86" s="96" t="s">
        <v>421</v>
      </c>
      <c r="N86" s="64" t="s">
        <v>429</v>
      </c>
      <c r="O86" s="64" t="s">
        <v>430</v>
      </c>
      <c r="P86" s="41">
        <v>46204</v>
      </c>
      <c r="Q86" s="41">
        <v>46377</v>
      </c>
      <c r="R86" s="41">
        <v>46387</v>
      </c>
      <c r="S86" s="76"/>
    </row>
    <row r="87" s="1" customFormat="1" ht="63" customHeight="1" spans="1:19">
      <c r="A87" s="36">
        <v>75</v>
      </c>
      <c r="B87" s="36" t="s">
        <v>50</v>
      </c>
      <c r="C87" s="36" t="s">
        <v>25</v>
      </c>
      <c r="D87" s="102" t="s">
        <v>431</v>
      </c>
      <c r="E87" s="102" t="s">
        <v>421</v>
      </c>
      <c r="F87" s="103" t="s">
        <v>432</v>
      </c>
      <c r="G87" s="104" t="s">
        <v>433</v>
      </c>
      <c r="H87" s="20">
        <f t="shared" si="2"/>
        <v>12</v>
      </c>
      <c r="I87" s="20">
        <v>12</v>
      </c>
      <c r="J87" s="63"/>
      <c r="K87" s="63"/>
      <c r="L87" s="63"/>
      <c r="M87" s="102" t="s">
        <v>421</v>
      </c>
      <c r="N87" s="64" t="s">
        <v>434</v>
      </c>
      <c r="O87" s="64" t="s">
        <v>435</v>
      </c>
      <c r="P87" s="41">
        <v>46204</v>
      </c>
      <c r="Q87" s="41">
        <v>46377</v>
      </c>
      <c r="R87" s="41">
        <v>46387</v>
      </c>
      <c r="S87" s="76"/>
    </row>
    <row r="88" s="1" customFormat="1" ht="57" spans="1:19">
      <c r="A88" s="36">
        <v>76</v>
      </c>
      <c r="B88" s="36" t="s">
        <v>50</v>
      </c>
      <c r="C88" s="36" t="s">
        <v>25</v>
      </c>
      <c r="D88" s="102" t="s">
        <v>436</v>
      </c>
      <c r="E88" s="102" t="s">
        <v>421</v>
      </c>
      <c r="F88" s="103" t="s">
        <v>437</v>
      </c>
      <c r="G88" s="104" t="s">
        <v>438</v>
      </c>
      <c r="H88" s="20">
        <f t="shared" si="2"/>
        <v>15</v>
      </c>
      <c r="I88" s="96">
        <v>15</v>
      </c>
      <c r="J88" s="63"/>
      <c r="K88" s="63"/>
      <c r="L88" s="63"/>
      <c r="M88" s="102" t="s">
        <v>421</v>
      </c>
      <c r="N88" s="64" t="s">
        <v>439</v>
      </c>
      <c r="O88" s="64" t="s">
        <v>440</v>
      </c>
      <c r="P88" s="41">
        <v>46204</v>
      </c>
      <c r="Q88" s="41">
        <v>46377</v>
      </c>
      <c r="R88" s="41">
        <v>46387</v>
      </c>
      <c r="S88" s="76"/>
    </row>
    <row r="89" s="1" customFormat="1" ht="95" customHeight="1" spans="1:19">
      <c r="A89" s="36">
        <v>77</v>
      </c>
      <c r="B89" s="36" t="s">
        <v>50</v>
      </c>
      <c r="C89" s="36" t="s">
        <v>25</v>
      </c>
      <c r="D89" s="36" t="s">
        <v>441</v>
      </c>
      <c r="E89" s="42" t="s">
        <v>421</v>
      </c>
      <c r="F89" s="42" t="s">
        <v>442</v>
      </c>
      <c r="G89" s="36" t="s">
        <v>443</v>
      </c>
      <c r="H89" s="20">
        <f t="shared" si="2"/>
        <v>20</v>
      </c>
      <c r="I89" s="96">
        <v>20</v>
      </c>
      <c r="J89" s="63"/>
      <c r="K89" s="63"/>
      <c r="L89" s="63"/>
      <c r="M89" s="20" t="s">
        <v>421</v>
      </c>
      <c r="N89" s="64" t="s">
        <v>444</v>
      </c>
      <c r="O89" s="64" t="s">
        <v>445</v>
      </c>
      <c r="P89" s="41">
        <v>46204</v>
      </c>
      <c r="Q89" s="41">
        <v>46377</v>
      </c>
      <c r="R89" s="41">
        <v>46387</v>
      </c>
      <c r="S89" s="76"/>
    </row>
    <row r="90" s="1" customFormat="1" ht="63" customHeight="1" spans="1:19">
      <c r="A90" s="36">
        <v>78</v>
      </c>
      <c r="B90" s="36" t="s">
        <v>50</v>
      </c>
      <c r="C90" s="36" t="s">
        <v>25</v>
      </c>
      <c r="D90" s="36" t="s">
        <v>446</v>
      </c>
      <c r="E90" s="42" t="s">
        <v>421</v>
      </c>
      <c r="F90" s="42" t="s">
        <v>447</v>
      </c>
      <c r="G90" s="42" t="s">
        <v>448</v>
      </c>
      <c r="H90" s="20">
        <f t="shared" si="2"/>
        <v>10</v>
      </c>
      <c r="I90" s="108">
        <v>10</v>
      </c>
      <c r="J90" s="63"/>
      <c r="K90" s="63"/>
      <c r="L90" s="63"/>
      <c r="M90" s="20" t="s">
        <v>421</v>
      </c>
      <c r="N90" s="64" t="s">
        <v>449</v>
      </c>
      <c r="O90" s="64" t="s">
        <v>450</v>
      </c>
      <c r="P90" s="41">
        <v>46204</v>
      </c>
      <c r="Q90" s="41">
        <v>46377</v>
      </c>
      <c r="R90" s="41">
        <v>46387</v>
      </c>
      <c r="S90" s="76"/>
    </row>
    <row r="91" s="1" customFormat="1" ht="63" customHeight="1" spans="1:19">
      <c r="A91" s="36">
        <v>79</v>
      </c>
      <c r="B91" s="36" t="s">
        <v>50</v>
      </c>
      <c r="C91" s="36" t="s">
        <v>25</v>
      </c>
      <c r="D91" s="36" t="s">
        <v>451</v>
      </c>
      <c r="E91" s="42" t="s">
        <v>421</v>
      </c>
      <c r="F91" s="42" t="s">
        <v>452</v>
      </c>
      <c r="G91" s="36" t="s">
        <v>453</v>
      </c>
      <c r="H91" s="20">
        <f t="shared" si="2"/>
        <v>25</v>
      </c>
      <c r="I91" s="42">
        <v>25</v>
      </c>
      <c r="J91" s="63"/>
      <c r="K91" s="63"/>
      <c r="L91" s="63"/>
      <c r="M91" s="20" t="s">
        <v>421</v>
      </c>
      <c r="N91" s="64" t="s">
        <v>454</v>
      </c>
      <c r="O91" s="64" t="s">
        <v>455</v>
      </c>
      <c r="P91" s="41">
        <v>46204</v>
      </c>
      <c r="Q91" s="41">
        <v>46377</v>
      </c>
      <c r="R91" s="41">
        <v>46387</v>
      </c>
      <c r="S91" s="76"/>
    </row>
    <row r="92" s="1" customFormat="1" ht="63" customHeight="1" spans="1:19">
      <c r="A92" s="36">
        <v>80</v>
      </c>
      <c r="B92" s="36" t="s">
        <v>50</v>
      </c>
      <c r="C92" s="36" t="s">
        <v>25</v>
      </c>
      <c r="D92" s="69" t="s">
        <v>456</v>
      </c>
      <c r="E92" s="109" t="s">
        <v>421</v>
      </c>
      <c r="F92" s="109" t="s">
        <v>452</v>
      </c>
      <c r="G92" s="69" t="s">
        <v>457</v>
      </c>
      <c r="H92" s="20">
        <f t="shared" si="2"/>
        <v>50</v>
      </c>
      <c r="I92" s="110">
        <v>50</v>
      </c>
      <c r="J92" s="63"/>
      <c r="K92" s="63"/>
      <c r="L92" s="63"/>
      <c r="M92" s="20" t="s">
        <v>421</v>
      </c>
      <c r="N92" s="64" t="s">
        <v>458</v>
      </c>
      <c r="O92" s="64" t="s">
        <v>459</v>
      </c>
      <c r="P92" s="41">
        <v>46204</v>
      </c>
      <c r="Q92" s="41">
        <v>46377</v>
      </c>
      <c r="R92" s="41">
        <v>46387</v>
      </c>
      <c r="S92" s="76"/>
    </row>
    <row r="93" s="1" customFormat="1" ht="63" customHeight="1" spans="1:19">
      <c r="A93" s="36">
        <v>81</v>
      </c>
      <c r="B93" s="36" t="s">
        <v>50</v>
      </c>
      <c r="C93" s="36" t="s">
        <v>25</v>
      </c>
      <c r="D93" s="69" t="s">
        <v>460</v>
      </c>
      <c r="E93" s="109" t="s">
        <v>421</v>
      </c>
      <c r="F93" s="109" t="s">
        <v>452</v>
      </c>
      <c r="G93" s="69" t="s">
        <v>461</v>
      </c>
      <c r="H93" s="20">
        <f t="shared" si="2"/>
        <v>50</v>
      </c>
      <c r="I93" s="110">
        <v>50</v>
      </c>
      <c r="J93" s="63"/>
      <c r="K93" s="63"/>
      <c r="L93" s="63"/>
      <c r="M93" s="20" t="s">
        <v>421</v>
      </c>
      <c r="N93" s="64" t="s">
        <v>462</v>
      </c>
      <c r="O93" s="64" t="s">
        <v>459</v>
      </c>
      <c r="P93" s="41">
        <v>46204</v>
      </c>
      <c r="Q93" s="41">
        <v>46377</v>
      </c>
      <c r="R93" s="41">
        <v>46387</v>
      </c>
      <c r="S93" s="76"/>
    </row>
    <row r="94" s="1" customFormat="1" ht="63" customHeight="1" spans="1:19">
      <c r="A94" s="36">
        <v>82</v>
      </c>
      <c r="B94" s="36" t="s">
        <v>50</v>
      </c>
      <c r="C94" s="36" t="s">
        <v>25</v>
      </c>
      <c r="D94" s="102" t="s">
        <v>463</v>
      </c>
      <c r="E94" s="102" t="s">
        <v>464</v>
      </c>
      <c r="F94" s="103" t="s">
        <v>465</v>
      </c>
      <c r="G94" s="104" t="s">
        <v>466</v>
      </c>
      <c r="H94" s="20">
        <f t="shared" si="2"/>
        <v>55</v>
      </c>
      <c r="I94" s="96">
        <v>55</v>
      </c>
      <c r="J94" s="63"/>
      <c r="K94" s="63"/>
      <c r="L94" s="63"/>
      <c r="M94" s="20" t="s">
        <v>464</v>
      </c>
      <c r="N94" s="111" t="s">
        <v>467</v>
      </c>
      <c r="O94" s="111" t="s">
        <v>468</v>
      </c>
      <c r="P94" s="41">
        <v>46204</v>
      </c>
      <c r="Q94" s="41">
        <v>46377</v>
      </c>
      <c r="R94" s="41">
        <v>46387</v>
      </c>
      <c r="S94" s="76"/>
    </row>
    <row r="95" s="1" customFormat="1" ht="90" customHeight="1" spans="1:19">
      <c r="A95" s="36">
        <v>83</v>
      </c>
      <c r="B95" s="36" t="s">
        <v>50</v>
      </c>
      <c r="C95" s="36" t="s">
        <v>25</v>
      </c>
      <c r="D95" s="96" t="s">
        <v>469</v>
      </c>
      <c r="E95" s="96" t="s">
        <v>464</v>
      </c>
      <c r="F95" s="96" t="s">
        <v>470</v>
      </c>
      <c r="G95" s="36" t="s">
        <v>471</v>
      </c>
      <c r="H95" s="20">
        <f t="shared" si="2"/>
        <v>32</v>
      </c>
      <c r="I95" s="96">
        <v>32</v>
      </c>
      <c r="J95" s="63"/>
      <c r="K95" s="63"/>
      <c r="L95" s="63"/>
      <c r="M95" s="20" t="s">
        <v>464</v>
      </c>
      <c r="N95" s="111" t="s">
        <v>472</v>
      </c>
      <c r="O95" s="111" t="s">
        <v>473</v>
      </c>
      <c r="P95" s="41">
        <v>46204</v>
      </c>
      <c r="Q95" s="41">
        <v>46377</v>
      </c>
      <c r="R95" s="41">
        <v>46387</v>
      </c>
      <c r="S95" s="76"/>
    </row>
    <row r="96" s="1" customFormat="1" ht="66" customHeight="1" spans="1:19">
      <c r="A96" s="36">
        <v>84</v>
      </c>
      <c r="B96" s="36" t="s">
        <v>50</v>
      </c>
      <c r="C96" s="36" t="s">
        <v>25</v>
      </c>
      <c r="D96" s="96" t="s">
        <v>474</v>
      </c>
      <c r="E96" s="96" t="s">
        <v>464</v>
      </c>
      <c r="F96" s="96" t="s">
        <v>475</v>
      </c>
      <c r="G96" s="96" t="s">
        <v>476</v>
      </c>
      <c r="H96" s="20">
        <f t="shared" si="2"/>
        <v>20</v>
      </c>
      <c r="I96" s="96">
        <v>20</v>
      </c>
      <c r="J96" s="63"/>
      <c r="K96" s="63"/>
      <c r="L96" s="63"/>
      <c r="M96" s="20" t="s">
        <v>464</v>
      </c>
      <c r="N96" s="111" t="s">
        <v>477</v>
      </c>
      <c r="O96" s="111" t="s">
        <v>478</v>
      </c>
      <c r="P96" s="41">
        <v>46204</v>
      </c>
      <c r="Q96" s="41">
        <v>46377</v>
      </c>
      <c r="R96" s="41">
        <v>46387</v>
      </c>
      <c r="S96" s="76"/>
    </row>
    <row r="97" s="1" customFormat="1" ht="63" customHeight="1" spans="1:20">
      <c r="A97" s="36">
        <v>85</v>
      </c>
      <c r="B97" s="36" t="s">
        <v>50</v>
      </c>
      <c r="C97" s="36" t="s">
        <v>25</v>
      </c>
      <c r="D97" s="102" t="s">
        <v>479</v>
      </c>
      <c r="E97" s="102" t="s">
        <v>464</v>
      </c>
      <c r="F97" s="103" t="s">
        <v>480</v>
      </c>
      <c r="G97" s="104" t="s">
        <v>481</v>
      </c>
      <c r="H97" s="96">
        <v>22</v>
      </c>
      <c r="I97" s="96">
        <v>22</v>
      </c>
      <c r="J97" s="63"/>
      <c r="K97" s="63"/>
      <c r="L97" s="63"/>
      <c r="M97" s="20" t="s">
        <v>464</v>
      </c>
      <c r="N97" s="111" t="s">
        <v>482</v>
      </c>
      <c r="O97" s="111" t="s">
        <v>483</v>
      </c>
      <c r="P97" s="41">
        <v>46204</v>
      </c>
      <c r="Q97" s="41">
        <v>46377</v>
      </c>
      <c r="R97" s="41">
        <v>46387</v>
      </c>
      <c r="S97" s="76"/>
    </row>
    <row r="98" s="1" customFormat="1" ht="63" customHeight="1" spans="1:20">
      <c r="A98" s="36">
        <v>86</v>
      </c>
      <c r="B98" s="36" t="s">
        <v>50</v>
      </c>
      <c r="C98" s="36" t="s">
        <v>25</v>
      </c>
      <c r="D98" s="102" t="s">
        <v>484</v>
      </c>
      <c r="E98" s="102" t="s">
        <v>111</v>
      </c>
      <c r="F98" s="103" t="s">
        <v>485</v>
      </c>
      <c r="G98" s="104" t="s">
        <v>486</v>
      </c>
      <c r="H98" s="20">
        <f t="shared" ref="H98:H115" si="3">I98+J98+K98+L98</f>
        <v>35</v>
      </c>
      <c r="I98" s="20">
        <v>35</v>
      </c>
      <c r="J98" s="63"/>
      <c r="K98" s="63"/>
      <c r="L98" s="63"/>
      <c r="M98" s="102" t="s">
        <v>111</v>
      </c>
      <c r="N98" s="64" t="s">
        <v>487</v>
      </c>
      <c r="O98" s="64" t="s">
        <v>488</v>
      </c>
      <c r="P98" s="41">
        <v>46204</v>
      </c>
      <c r="Q98" s="41">
        <v>46377</v>
      </c>
      <c r="R98" s="41">
        <v>46387</v>
      </c>
      <c r="S98" s="76"/>
    </row>
    <row r="99" s="1" customFormat="1" ht="63" customHeight="1" spans="1:20">
      <c r="A99" s="36">
        <v>87</v>
      </c>
      <c r="B99" s="36" t="s">
        <v>50</v>
      </c>
      <c r="C99" s="36" t="s">
        <v>25</v>
      </c>
      <c r="D99" s="102" t="s">
        <v>489</v>
      </c>
      <c r="E99" s="102" t="s">
        <v>111</v>
      </c>
      <c r="F99" s="103" t="s">
        <v>490</v>
      </c>
      <c r="G99" s="104" t="s">
        <v>491</v>
      </c>
      <c r="H99" s="20">
        <f t="shared" si="3"/>
        <v>40</v>
      </c>
      <c r="I99" s="20">
        <v>40</v>
      </c>
      <c r="J99" s="63"/>
      <c r="K99" s="63"/>
      <c r="L99" s="63"/>
      <c r="M99" s="102" t="s">
        <v>111</v>
      </c>
      <c r="N99" s="64" t="s">
        <v>242</v>
      </c>
      <c r="O99" s="64" t="s">
        <v>492</v>
      </c>
      <c r="P99" s="41">
        <v>46204</v>
      </c>
      <c r="Q99" s="41">
        <v>46377</v>
      </c>
      <c r="R99" s="41">
        <v>46387</v>
      </c>
      <c r="S99" s="76"/>
    </row>
    <row r="100" s="1" customFormat="1" ht="63" customHeight="1" spans="1:20">
      <c r="A100" s="36">
        <v>88</v>
      </c>
      <c r="B100" s="36" t="s">
        <v>50</v>
      </c>
      <c r="C100" s="36" t="s">
        <v>25</v>
      </c>
      <c r="D100" s="96" t="s">
        <v>493</v>
      </c>
      <c r="E100" s="96" t="s">
        <v>163</v>
      </c>
      <c r="F100" s="96" t="s">
        <v>494</v>
      </c>
      <c r="G100" s="96" t="s">
        <v>495</v>
      </c>
      <c r="H100" s="20">
        <f t="shared" si="3"/>
        <v>28</v>
      </c>
      <c r="I100" s="96">
        <v>28</v>
      </c>
      <c r="J100" s="63"/>
      <c r="K100" s="63"/>
      <c r="L100" s="63"/>
      <c r="M100" s="20" t="s">
        <v>163</v>
      </c>
      <c r="N100" s="64" t="s">
        <v>496</v>
      </c>
      <c r="O100" s="64" t="s">
        <v>497</v>
      </c>
      <c r="P100" s="41">
        <v>46204</v>
      </c>
      <c r="Q100" s="41">
        <v>46377</v>
      </c>
      <c r="R100" s="41">
        <v>46387</v>
      </c>
      <c r="S100" s="76"/>
    </row>
    <row r="101" s="1" customFormat="1" ht="70" customHeight="1" spans="1:20">
      <c r="A101" s="36">
        <v>89</v>
      </c>
      <c r="B101" s="36" t="s">
        <v>50</v>
      </c>
      <c r="C101" s="36" t="s">
        <v>25</v>
      </c>
      <c r="D101" s="96" t="s">
        <v>498</v>
      </c>
      <c r="E101" s="96" t="s">
        <v>163</v>
      </c>
      <c r="F101" s="96" t="s">
        <v>499</v>
      </c>
      <c r="G101" s="96" t="s">
        <v>495</v>
      </c>
      <c r="H101" s="20">
        <f t="shared" si="3"/>
        <v>28</v>
      </c>
      <c r="I101" s="96">
        <v>28</v>
      </c>
      <c r="J101" s="63"/>
      <c r="K101" s="63"/>
      <c r="L101" s="63"/>
      <c r="M101" s="20" t="s">
        <v>163</v>
      </c>
      <c r="N101" s="64" t="s">
        <v>496</v>
      </c>
      <c r="O101" s="64" t="s">
        <v>497</v>
      </c>
      <c r="P101" s="41">
        <v>46204</v>
      </c>
      <c r="Q101" s="41">
        <v>46377</v>
      </c>
      <c r="R101" s="41">
        <v>46387</v>
      </c>
      <c r="S101" s="76"/>
    </row>
    <row r="102" s="1" customFormat="1" ht="63" customHeight="1" spans="1:20">
      <c r="A102" s="36">
        <v>90</v>
      </c>
      <c r="B102" s="36" t="s">
        <v>50</v>
      </c>
      <c r="C102" s="36" t="s">
        <v>25</v>
      </c>
      <c r="D102" s="96" t="s">
        <v>500</v>
      </c>
      <c r="E102" s="96" t="s">
        <v>163</v>
      </c>
      <c r="F102" s="96" t="s">
        <v>501</v>
      </c>
      <c r="G102" s="96" t="s">
        <v>268</v>
      </c>
      <c r="H102" s="20">
        <f t="shared" si="3"/>
        <v>50</v>
      </c>
      <c r="I102" s="96">
        <v>50</v>
      </c>
      <c r="J102" s="63"/>
      <c r="K102" s="63"/>
      <c r="L102" s="63"/>
      <c r="M102" s="20" t="s">
        <v>163</v>
      </c>
      <c r="N102" s="64" t="s">
        <v>502</v>
      </c>
      <c r="O102" s="64" t="s">
        <v>503</v>
      </c>
      <c r="P102" s="41">
        <v>46204</v>
      </c>
      <c r="Q102" s="41">
        <v>46377</v>
      </c>
      <c r="R102" s="41">
        <v>46387</v>
      </c>
      <c r="S102" s="76"/>
    </row>
    <row r="103" s="1" customFormat="1" ht="63" customHeight="1" spans="1:20">
      <c r="A103" s="36">
        <v>91</v>
      </c>
      <c r="B103" s="36" t="s">
        <v>50</v>
      </c>
      <c r="C103" s="36" t="s">
        <v>25</v>
      </c>
      <c r="D103" s="96" t="s">
        <v>504</v>
      </c>
      <c r="E103" s="96" t="s">
        <v>163</v>
      </c>
      <c r="F103" s="96" t="s">
        <v>303</v>
      </c>
      <c r="G103" s="96" t="s">
        <v>268</v>
      </c>
      <c r="H103" s="20">
        <f t="shared" si="3"/>
        <v>50</v>
      </c>
      <c r="I103" s="96">
        <v>50</v>
      </c>
      <c r="J103" s="63"/>
      <c r="K103" s="63"/>
      <c r="L103" s="63"/>
      <c r="M103" s="20" t="s">
        <v>163</v>
      </c>
      <c r="N103" s="64" t="s">
        <v>505</v>
      </c>
      <c r="O103" s="64" t="s">
        <v>506</v>
      </c>
      <c r="P103" s="41">
        <v>46204</v>
      </c>
      <c r="Q103" s="41">
        <v>46377</v>
      </c>
      <c r="R103" s="41">
        <v>46387</v>
      </c>
      <c r="S103" s="76"/>
    </row>
    <row r="104" s="1" customFormat="1" ht="96" customHeight="1" spans="1:20">
      <c r="A104" s="36">
        <v>92</v>
      </c>
      <c r="B104" s="36" t="s">
        <v>50</v>
      </c>
      <c r="C104" s="36" t="s">
        <v>25</v>
      </c>
      <c r="D104" s="96" t="s">
        <v>507</v>
      </c>
      <c r="E104" s="96" t="s">
        <v>52</v>
      </c>
      <c r="F104" s="96" t="s">
        <v>508</v>
      </c>
      <c r="G104" s="96" t="s">
        <v>509</v>
      </c>
      <c r="H104" s="20">
        <f t="shared" si="3"/>
        <v>56</v>
      </c>
      <c r="I104" s="96">
        <v>56</v>
      </c>
      <c r="J104" s="63"/>
      <c r="K104" s="63"/>
      <c r="L104" s="63"/>
      <c r="M104" s="96" t="s">
        <v>52</v>
      </c>
      <c r="N104" s="64" t="s">
        <v>510</v>
      </c>
      <c r="O104" s="64" t="s">
        <v>511</v>
      </c>
      <c r="P104" s="41">
        <v>46204</v>
      </c>
      <c r="Q104" s="41">
        <v>46377</v>
      </c>
      <c r="R104" s="41">
        <v>46387</v>
      </c>
      <c r="S104" s="76"/>
    </row>
    <row r="105" s="1" customFormat="1" ht="63" customHeight="1" spans="1:20">
      <c r="A105" s="36">
        <v>93</v>
      </c>
      <c r="B105" s="36" t="s">
        <v>50</v>
      </c>
      <c r="C105" s="36" t="s">
        <v>25</v>
      </c>
      <c r="D105" s="112" t="s">
        <v>512</v>
      </c>
      <c r="E105" s="112" t="s">
        <v>52</v>
      </c>
      <c r="F105" s="112" t="s">
        <v>53</v>
      </c>
      <c r="G105" s="112" t="s">
        <v>513</v>
      </c>
      <c r="H105" s="20">
        <f t="shared" si="3"/>
        <v>24</v>
      </c>
      <c r="I105" s="42">
        <v>24</v>
      </c>
      <c r="J105" s="63"/>
      <c r="K105" s="63"/>
      <c r="L105" s="63"/>
      <c r="M105" s="102" t="s">
        <v>52</v>
      </c>
      <c r="N105" s="64" t="s">
        <v>514</v>
      </c>
      <c r="O105" s="64" t="s">
        <v>515</v>
      </c>
      <c r="P105" s="41">
        <v>46204</v>
      </c>
      <c r="Q105" s="41">
        <v>46377</v>
      </c>
      <c r="R105" s="41">
        <v>46387</v>
      </c>
      <c r="S105" s="76"/>
    </row>
    <row r="106" s="1" customFormat="1" ht="57" spans="1:20">
      <c r="A106" s="36">
        <v>94</v>
      </c>
      <c r="B106" s="36" t="s">
        <v>50</v>
      </c>
      <c r="C106" s="36" t="s">
        <v>25</v>
      </c>
      <c r="D106" s="112" t="s">
        <v>516</v>
      </c>
      <c r="E106" s="112" t="s">
        <v>52</v>
      </c>
      <c r="F106" s="113" t="s">
        <v>517</v>
      </c>
      <c r="G106" s="114" t="s">
        <v>518</v>
      </c>
      <c r="H106" s="20">
        <f t="shared" si="3"/>
        <v>40</v>
      </c>
      <c r="I106" s="24">
        <v>40</v>
      </c>
      <c r="J106" s="63"/>
      <c r="K106" s="63"/>
      <c r="L106" s="63"/>
      <c r="M106" s="20" t="s">
        <v>52</v>
      </c>
      <c r="N106" s="64" t="s">
        <v>519</v>
      </c>
      <c r="O106" s="64" t="s">
        <v>520</v>
      </c>
      <c r="P106" s="41">
        <v>46204</v>
      </c>
      <c r="Q106" s="41">
        <v>46377</v>
      </c>
      <c r="R106" s="41">
        <v>46387</v>
      </c>
      <c r="S106" s="76"/>
    </row>
    <row r="107" s="1" customFormat="1" ht="63" customHeight="1" spans="1:20">
      <c r="A107" s="36">
        <v>95</v>
      </c>
      <c r="B107" s="36" t="s">
        <v>50</v>
      </c>
      <c r="C107" s="36" t="s">
        <v>25</v>
      </c>
      <c r="D107" s="96" t="s">
        <v>521</v>
      </c>
      <c r="E107" s="96" t="s">
        <v>522</v>
      </c>
      <c r="F107" s="96" t="s">
        <v>523</v>
      </c>
      <c r="G107" s="96" t="s">
        <v>524</v>
      </c>
      <c r="H107" s="20">
        <f t="shared" si="3"/>
        <v>17</v>
      </c>
      <c r="I107" s="96">
        <v>17</v>
      </c>
      <c r="J107" s="63"/>
      <c r="K107" s="63"/>
      <c r="L107" s="63"/>
      <c r="M107" s="20" t="s">
        <v>522</v>
      </c>
      <c r="N107" s="64" t="s">
        <v>525</v>
      </c>
      <c r="O107" s="64" t="s">
        <v>526</v>
      </c>
      <c r="P107" s="41">
        <v>46204</v>
      </c>
      <c r="Q107" s="41">
        <v>46377</v>
      </c>
      <c r="R107" s="41">
        <v>46387</v>
      </c>
      <c r="S107" s="76"/>
    </row>
    <row r="108" s="1" customFormat="1" ht="65" customHeight="1" spans="1:20">
      <c r="A108" s="36">
        <v>96</v>
      </c>
      <c r="B108" s="36" t="s">
        <v>50</v>
      </c>
      <c r="C108" s="36" t="s">
        <v>25</v>
      </c>
      <c r="D108" s="96" t="s">
        <v>527</v>
      </c>
      <c r="E108" s="96" t="s">
        <v>522</v>
      </c>
      <c r="F108" s="96" t="s">
        <v>528</v>
      </c>
      <c r="G108" s="96" t="s">
        <v>529</v>
      </c>
      <c r="H108" s="20">
        <f t="shared" si="3"/>
        <v>30</v>
      </c>
      <c r="I108" s="42">
        <v>30</v>
      </c>
      <c r="J108" s="63"/>
      <c r="K108" s="63"/>
      <c r="L108" s="63"/>
      <c r="M108" s="20" t="s">
        <v>522</v>
      </c>
      <c r="N108" s="20" t="s">
        <v>530</v>
      </c>
      <c r="O108" s="20" t="s">
        <v>531</v>
      </c>
      <c r="P108" s="41">
        <v>46204</v>
      </c>
      <c r="Q108" s="41">
        <v>46377</v>
      </c>
      <c r="R108" s="41">
        <v>46387</v>
      </c>
      <c r="S108" s="76"/>
    </row>
    <row r="109" s="1" customFormat="1" ht="63" customHeight="1" spans="1:20">
      <c r="A109" s="36">
        <v>97</v>
      </c>
      <c r="B109" s="36" t="s">
        <v>50</v>
      </c>
      <c r="C109" s="36" t="s">
        <v>25</v>
      </c>
      <c r="D109" s="96" t="s">
        <v>532</v>
      </c>
      <c r="E109" s="96" t="s">
        <v>522</v>
      </c>
      <c r="F109" s="96" t="s">
        <v>533</v>
      </c>
      <c r="G109" s="96" t="s">
        <v>534</v>
      </c>
      <c r="H109" s="20">
        <f t="shared" si="3"/>
        <v>18</v>
      </c>
      <c r="I109" s="96">
        <v>18</v>
      </c>
      <c r="J109" s="63"/>
      <c r="K109" s="63"/>
      <c r="L109" s="63"/>
      <c r="M109" s="96" t="s">
        <v>522</v>
      </c>
      <c r="N109" s="20" t="s">
        <v>535</v>
      </c>
      <c r="O109" s="20" t="s">
        <v>536</v>
      </c>
      <c r="P109" s="41">
        <v>46204</v>
      </c>
      <c r="Q109" s="41">
        <v>46377</v>
      </c>
      <c r="R109" s="41">
        <v>46387</v>
      </c>
      <c r="S109" s="76"/>
    </row>
    <row r="110" s="1" customFormat="1" ht="63" customHeight="1" spans="1:20">
      <c r="A110" s="36">
        <v>98</v>
      </c>
      <c r="B110" s="36" t="s">
        <v>50</v>
      </c>
      <c r="C110" s="36" t="s">
        <v>25</v>
      </c>
      <c r="D110" s="96" t="s">
        <v>537</v>
      </c>
      <c r="E110" s="96" t="s">
        <v>538</v>
      </c>
      <c r="F110" s="96" t="s">
        <v>539</v>
      </c>
      <c r="G110" s="96" t="s">
        <v>540</v>
      </c>
      <c r="H110" s="20">
        <f t="shared" si="3"/>
        <v>45</v>
      </c>
      <c r="I110" s="20">
        <v>45</v>
      </c>
      <c r="J110" s="63"/>
      <c r="K110" s="63"/>
      <c r="L110" s="63"/>
      <c r="M110" s="20" t="s">
        <v>538</v>
      </c>
      <c r="N110" s="64" t="s">
        <v>541</v>
      </c>
      <c r="O110" s="20" t="s">
        <v>542</v>
      </c>
      <c r="P110" s="41">
        <v>46204</v>
      </c>
      <c r="Q110" s="41">
        <v>46377</v>
      </c>
      <c r="R110" s="41">
        <v>46387</v>
      </c>
      <c r="S110" s="76"/>
    </row>
    <row r="111" s="1" customFormat="1" ht="64" customHeight="1" spans="1:20">
      <c r="A111" s="36">
        <v>99</v>
      </c>
      <c r="B111" s="36" t="s">
        <v>543</v>
      </c>
      <c r="C111" s="36" t="s">
        <v>25</v>
      </c>
      <c r="D111" s="102" t="s">
        <v>544</v>
      </c>
      <c r="E111" s="102" t="s">
        <v>79</v>
      </c>
      <c r="F111" s="103" t="s">
        <v>545</v>
      </c>
      <c r="G111" s="104" t="s">
        <v>546</v>
      </c>
      <c r="H111" s="36">
        <f t="shared" si="3"/>
        <v>40</v>
      </c>
      <c r="I111" s="20">
        <v>40</v>
      </c>
      <c r="J111" s="36"/>
      <c r="K111" s="36"/>
      <c r="L111" s="36"/>
      <c r="M111" s="36" t="s">
        <v>79</v>
      </c>
      <c r="N111" s="20" t="s">
        <v>547</v>
      </c>
      <c r="O111" s="20" t="s">
        <v>306</v>
      </c>
      <c r="P111" s="41">
        <v>46204</v>
      </c>
      <c r="Q111" s="41">
        <v>46376</v>
      </c>
      <c r="R111" s="41">
        <v>46386</v>
      </c>
      <c r="S111" s="37"/>
      <c r="T111" s="12"/>
    </row>
    <row r="112" s="1" customFormat="1" ht="51" customHeight="1" spans="1:20">
      <c r="A112" s="36">
        <v>100</v>
      </c>
      <c r="B112" s="36" t="s">
        <v>543</v>
      </c>
      <c r="C112" s="36" t="s">
        <v>25</v>
      </c>
      <c r="D112" s="102" t="s">
        <v>548</v>
      </c>
      <c r="E112" s="102" t="s">
        <v>79</v>
      </c>
      <c r="F112" s="103" t="s">
        <v>549</v>
      </c>
      <c r="G112" s="104" t="s">
        <v>550</v>
      </c>
      <c r="H112" s="36">
        <f t="shared" si="3"/>
        <v>40</v>
      </c>
      <c r="I112" s="20">
        <v>40</v>
      </c>
      <c r="J112" s="36"/>
      <c r="K112" s="36"/>
      <c r="L112" s="36"/>
      <c r="M112" s="36" t="s">
        <v>79</v>
      </c>
      <c r="N112" s="20" t="s">
        <v>551</v>
      </c>
      <c r="O112" s="20" t="s">
        <v>306</v>
      </c>
      <c r="P112" s="41">
        <v>46204</v>
      </c>
      <c r="Q112" s="41">
        <v>46376</v>
      </c>
      <c r="R112" s="41">
        <v>46386</v>
      </c>
      <c r="S112" s="37"/>
      <c r="T112" s="12"/>
    </row>
    <row r="113" s="1" customFormat="1" ht="57" spans="1:19">
      <c r="A113" s="36">
        <v>101</v>
      </c>
      <c r="B113" s="36" t="s">
        <v>50</v>
      </c>
      <c r="C113" s="36" t="s">
        <v>25</v>
      </c>
      <c r="D113" s="102" t="s">
        <v>552</v>
      </c>
      <c r="E113" s="102" t="s">
        <v>553</v>
      </c>
      <c r="F113" s="103" t="s">
        <v>554</v>
      </c>
      <c r="G113" s="115" t="s">
        <v>555</v>
      </c>
      <c r="H113" s="20">
        <f t="shared" si="3"/>
        <v>45</v>
      </c>
      <c r="I113" s="96">
        <v>45</v>
      </c>
      <c r="J113" s="63"/>
      <c r="K113" s="63"/>
      <c r="L113" s="63"/>
      <c r="M113" s="102" t="s">
        <v>553</v>
      </c>
      <c r="N113" s="64" t="s">
        <v>556</v>
      </c>
      <c r="O113" s="64" t="s">
        <v>557</v>
      </c>
      <c r="P113" s="41">
        <v>46204</v>
      </c>
      <c r="Q113" s="41">
        <v>46377</v>
      </c>
      <c r="R113" s="41">
        <v>46387</v>
      </c>
      <c r="S113" s="76"/>
    </row>
    <row r="114" s="1" customFormat="1" ht="63" customHeight="1" spans="1:19">
      <c r="A114" s="36">
        <v>102</v>
      </c>
      <c r="B114" s="36" t="s">
        <v>50</v>
      </c>
      <c r="C114" s="36" t="s">
        <v>25</v>
      </c>
      <c r="D114" s="102" t="s">
        <v>558</v>
      </c>
      <c r="E114" s="102" t="s">
        <v>553</v>
      </c>
      <c r="F114" s="103" t="s">
        <v>559</v>
      </c>
      <c r="G114" s="104" t="s">
        <v>560</v>
      </c>
      <c r="H114" s="20">
        <f t="shared" si="3"/>
        <v>56</v>
      </c>
      <c r="I114" s="96">
        <v>56</v>
      </c>
      <c r="J114" s="63"/>
      <c r="K114" s="63"/>
      <c r="L114" s="63"/>
      <c r="M114" s="96" t="s">
        <v>553</v>
      </c>
      <c r="N114" s="64" t="s">
        <v>561</v>
      </c>
      <c r="O114" s="64" t="s">
        <v>562</v>
      </c>
      <c r="P114" s="41">
        <v>46204</v>
      </c>
      <c r="Q114" s="41">
        <v>46377</v>
      </c>
      <c r="R114" s="41">
        <v>46387</v>
      </c>
      <c r="S114" s="76"/>
    </row>
    <row r="115" s="1" customFormat="1" ht="63" customHeight="1" spans="1:19">
      <c r="A115" s="36">
        <v>103</v>
      </c>
      <c r="B115" s="36" t="s">
        <v>50</v>
      </c>
      <c r="C115" s="36" t="s">
        <v>25</v>
      </c>
      <c r="D115" s="102" t="s">
        <v>563</v>
      </c>
      <c r="E115" s="102" t="s">
        <v>71</v>
      </c>
      <c r="F115" s="103" t="s">
        <v>564</v>
      </c>
      <c r="G115" s="104" t="s">
        <v>565</v>
      </c>
      <c r="H115" s="20">
        <f t="shared" si="3"/>
        <v>48</v>
      </c>
      <c r="I115" s="96">
        <v>48</v>
      </c>
      <c r="J115" s="63"/>
      <c r="K115" s="63"/>
      <c r="L115" s="63"/>
      <c r="M115" s="20" t="s">
        <v>71</v>
      </c>
      <c r="N115" s="64" t="s">
        <v>566</v>
      </c>
      <c r="O115" s="64" t="s">
        <v>567</v>
      </c>
      <c r="P115" s="41">
        <v>46204</v>
      </c>
      <c r="Q115" s="41">
        <v>46377</v>
      </c>
      <c r="R115" s="41">
        <v>46387</v>
      </c>
      <c r="S115" s="76"/>
    </row>
    <row r="116" s="1" customFormat="1" ht="63" customHeight="1" spans="1:19">
      <c r="A116" s="36">
        <v>104</v>
      </c>
      <c r="B116" s="36" t="s">
        <v>50</v>
      </c>
      <c r="C116" s="36" t="s">
        <v>25</v>
      </c>
      <c r="D116" s="98" t="s">
        <v>568</v>
      </c>
      <c r="E116" s="36" t="s">
        <v>136</v>
      </c>
      <c r="F116" s="36" t="s">
        <v>569</v>
      </c>
      <c r="G116" s="36" t="s">
        <v>570</v>
      </c>
      <c r="H116" s="96">
        <v>22</v>
      </c>
      <c r="I116" s="96">
        <v>22</v>
      </c>
      <c r="J116" s="63"/>
      <c r="K116" s="63"/>
      <c r="L116" s="63"/>
      <c r="M116" s="20" t="s">
        <v>136</v>
      </c>
      <c r="N116" s="20" t="s">
        <v>571</v>
      </c>
      <c r="O116" s="20" t="s">
        <v>572</v>
      </c>
      <c r="P116" s="41">
        <v>46204</v>
      </c>
      <c r="Q116" s="41">
        <v>46377</v>
      </c>
      <c r="R116" s="41">
        <v>46387</v>
      </c>
      <c r="S116" s="76"/>
    </row>
    <row r="117" s="1" customFormat="1" ht="43" customHeight="1" spans="1:19">
      <c r="A117" s="57" t="s">
        <v>573</v>
      </c>
      <c r="B117" s="74" t="s">
        <v>574</v>
      </c>
      <c r="C117" s="58"/>
      <c r="D117" s="59"/>
      <c r="E117" s="37"/>
      <c r="F117" s="37"/>
      <c r="G117" s="37"/>
      <c r="H117" s="63">
        <f>SUM(H118:H171)</f>
        <v>1488</v>
      </c>
      <c r="I117" s="63">
        <f>SUM(I118:I171)</f>
        <v>1488</v>
      </c>
      <c r="J117" s="63">
        <f>SUM(J118:J171)</f>
        <v>0</v>
      </c>
      <c r="K117" s="63">
        <f>SUM(K118:K171)</f>
        <v>0</v>
      </c>
      <c r="L117" s="63">
        <f>SUM(L118:L171)</f>
        <v>0</v>
      </c>
      <c r="M117" s="63"/>
      <c r="N117" s="36"/>
      <c r="O117" s="36"/>
      <c r="P117" s="41"/>
      <c r="Q117" s="41"/>
      <c r="R117" s="41"/>
      <c r="S117" s="76"/>
    </row>
    <row r="118" s="6" customFormat="1" ht="65" customHeight="1" spans="1:19">
      <c r="A118" s="36">
        <v>105</v>
      </c>
      <c r="B118" s="36" t="s">
        <v>50</v>
      </c>
      <c r="C118" s="36" t="s">
        <v>128</v>
      </c>
      <c r="D118" s="20" t="s">
        <v>575</v>
      </c>
      <c r="E118" s="20" t="s">
        <v>79</v>
      </c>
      <c r="F118" s="20" t="s">
        <v>80</v>
      </c>
      <c r="G118" s="64" t="s">
        <v>576</v>
      </c>
      <c r="H118" s="20">
        <f>I118+J118+K118+L118</f>
        <v>20</v>
      </c>
      <c r="I118" s="20">
        <v>20</v>
      </c>
      <c r="J118" s="63"/>
      <c r="K118" s="63"/>
      <c r="L118" s="63"/>
      <c r="M118" s="20" t="s">
        <v>79</v>
      </c>
      <c r="N118" s="64" t="s">
        <v>577</v>
      </c>
      <c r="O118" s="38" t="s">
        <v>173</v>
      </c>
      <c r="P118" s="41">
        <v>46113</v>
      </c>
      <c r="Q118" s="41">
        <v>46376</v>
      </c>
      <c r="R118" s="41">
        <v>46386</v>
      </c>
      <c r="S118" s="76"/>
    </row>
    <row r="119" s="6" customFormat="1" ht="71" customHeight="1" spans="1:19">
      <c r="A119" s="36">
        <v>106</v>
      </c>
      <c r="B119" s="36" t="s">
        <v>50</v>
      </c>
      <c r="C119" s="36" t="s">
        <v>25</v>
      </c>
      <c r="D119" s="20" t="s">
        <v>578</v>
      </c>
      <c r="E119" s="20" t="s">
        <v>79</v>
      </c>
      <c r="F119" s="20" t="s">
        <v>579</v>
      </c>
      <c r="G119" s="64" t="s">
        <v>580</v>
      </c>
      <c r="H119" s="20">
        <f t="shared" ref="H119:H150" si="4">I119+J119+K119+L119</f>
        <v>30</v>
      </c>
      <c r="I119" s="20">
        <v>30</v>
      </c>
      <c r="J119" s="63"/>
      <c r="K119" s="63"/>
      <c r="L119" s="63"/>
      <c r="M119" s="20" t="s">
        <v>79</v>
      </c>
      <c r="N119" s="64" t="s">
        <v>581</v>
      </c>
      <c r="O119" s="20" t="s">
        <v>582</v>
      </c>
      <c r="P119" s="41">
        <v>46113</v>
      </c>
      <c r="Q119" s="41">
        <v>46376</v>
      </c>
      <c r="R119" s="41">
        <v>46386</v>
      </c>
      <c r="S119" s="76"/>
    </row>
    <row r="120" s="6" customFormat="1" ht="67" customHeight="1" spans="1:19">
      <c r="A120" s="36">
        <v>107</v>
      </c>
      <c r="B120" s="36" t="s">
        <v>50</v>
      </c>
      <c r="C120" s="36" t="s">
        <v>25</v>
      </c>
      <c r="D120" s="20" t="s">
        <v>583</v>
      </c>
      <c r="E120" s="20" t="s">
        <v>346</v>
      </c>
      <c r="F120" s="20" t="s">
        <v>584</v>
      </c>
      <c r="G120" s="64" t="s">
        <v>585</v>
      </c>
      <c r="H120" s="20">
        <f t="shared" si="4"/>
        <v>50</v>
      </c>
      <c r="I120" s="20">
        <v>50</v>
      </c>
      <c r="J120" s="63"/>
      <c r="K120" s="63"/>
      <c r="L120" s="63"/>
      <c r="M120" s="20" t="s">
        <v>346</v>
      </c>
      <c r="N120" s="64" t="s">
        <v>586</v>
      </c>
      <c r="O120" s="64" t="s">
        <v>587</v>
      </c>
      <c r="P120" s="41">
        <v>46113</v>
      </c>
      <c r="Q120" s="41">
        <v>46376</v>
      </c>
      <c r="R120" s="41">
        <v>46386</v>
      </c>
      <c r="S120" s="76"/>
    </row>
    <row r="121" s="6" customFormat="1" ht="69" customHeight="1" spans="1:19">
      <c r="A121" s="36">
        <v>108</v>
      </c>
      <c r="B121" s="36" t="s">
        <v>50</v>
      </c>
      <c r="C121" s="36" t="s">
        <v>25</v>
      </c>
      <c r="D121" s="20" t="s">
        <v>588</v>
      </c>
      <c r="E121" s="20" t="s">
        <v>346</v>
      </c>
      <c r="F121" s="20" t="s">
        <v>589</v>
      </c>
      <c r="G121" s="64" t="s">
        <v>590</v>
      </c>
      <c r="H121" s="20">
        <f t="shared" si="4"/>
        <v>20</v>
      </c>
      <c r="I121" s="20">
        <v>20</v>
      </c>
      <c r="J121" s="63"/>
      <c r="K121" s="63"/>
      <c r="L121" s="63"/>
      <c r="M121" s="20" t="s">
        <v>346</v>
      </c>
      <c r="N121" s="64" t="s">
        <v>591</v>
      </c>
      <c r="O121" s="64" t="s">
        <v>592</v>
      </c>
      <c r="P121" s="41">
        <v>46113</v>
      </c>
      <c r="Q121" s="41">
        <v>46376</v>
      </c>
      <c r="R121" s="41">
        <v>46386</v>
      </c>
      <c r="S121" s="76"/>
    </row>
    <row r="122" s="6" customFormat="1" ht="66" customHeight="1" spans="1:19">
      <c r="A122" s="36">
        <v>109</v>
      </c>
      <c r="B122" s="36" t="s">
        <v>50</v>
      </c>
      <c r="C122" s="36" t="s">
        <v>109</v>
      </c>
      <c r="D122" s="20" t="s">
        <v>593</v>
      </c>
      <c r="E122" s="20" t="s">
        <v>308</v>
      </c>
      <c r="F122" s="20" t="s">
        <v>594</v>
      </c>
      <c r="G122" s="64" t="s">
        <v>595</v>
      </c>
      <c r="H122" s="20">
        <f t="shared" si="4"/>
        <v>20</v>
      </c>
      <c r="I122" s="20">
        <v>20</v>
      </c>
      <c r="J122" s="63"/>
      <c r="K122" s="63"/>
      <c r="L122" s="63"/>
      <c r="M122" s="20" t="s">
        <v>308</v>
      </c>
      <c r="N122" s="64" t="s">
        <v>596</v>
      </c>
      <c r="O122" s="38" t="s">
        <v>173</v>
      </c>
      <c r="P122" s="41">
        <v>46113</v>
      </c>
      <c r="Q122" s="41">
        <v>46376</v>
      </c>
      <c r="R122" s="41">
        <v>46386</v>
      </c>
      <c r="S122" s="76"/>
    </row>
    <row r="123" s="6" customFormat="1" ht="65" customHeight="1" spans="1:19">
      <c r="A123" s="36">
        <v>110</v>
      </c>
      <c r="B123" s="36" t="s">
        <v>50</v>
      </c>
      <c r="C123" s="36" t="s">
        <v>25</v>
      </c>
      <c r="D123" s="20" t="s">
        <v>597</v>
      </c>
      <c r="E123" s="20" t="s">
        <v>360</v>
      </c>
      <c r="F123" s="20" t="s">
        <v>598</v>
      </c>
      <c r="G123" s="64" t="s">
        <v>599</v>
      </c>
      <c r="H123" s="20">
        <f t="shared" si="4"/>
        <v>50</v>
      </c>
      <c r="I123" s="20">
        <v>50</v>
      </c>
      <c r="J123" s="63"/>
      <c r="K123" s="63"/>
      <c r="L123" s="63"/>
      <c r="M123" s="20" t="s">
        <v>360</v>
      </c>
      <c r="N123" s="64" t="s">
        <v>600</v>
      </c>
      <c r="O123" s="64" t="s">
        <v>587</v>
      </c>
      <c r="P123" s="41">
        <v>46113</v>
      </c>
      <c r="Q123" s="41">
        <v>46376</v>
      </c>
      <c r="R123" s="41">
        <v>46386</v>
      </c>
      <c r="S123" s="76"/>
    </row>
    <row r="124" s="6" customFormat="1" ht="57" spans="1:19">
      <c r="A124" s="36">
        <v>111</v>
      </c>
      <c r="B124" s="36" t="s">
        <v>50</v>
      </c>
      <c r="C124" s="36" t="s">
        <v>25</v>
      </c>
      <c r="D124" s="20" t="s">
        <v>601</v>
      </c>
      <c r="E124" s="20" t="s">
        <v>148</v>
      </c>
      <c r="F124" s="20" t="s">
        <v>602</v>
      </c>
      <c r="G124" s="64" t="s">
        <v>603</v>
      </c>
      <c r="H124" s="20">
        <f t="shared" si="4"/>
        <v>20</v>
      </c>
      <c r="I124" s="20">
        <v>20</v>
      </c>
      <c r="J124" s="63"/>
      <c r="K124" s="63"/>
      <c r="L124" s="63"/>
      <c r="M124" s="20" t="s">
        <v>148</v>
      </c>
      <c r="N124" s="64" t="s">
        <v>604</v>
      </c>
      <c r="O124" s="64" t="s">
        <v>605</v>
      </c>
      <c r="P124" s="41">
        <v>46113</v>
      </c>
      <c r="Q124" s="41">
        <v>46376</v>
      </c>
      <c r="R124" s="41">
        <v>46386</v>
      </c>
      <c r="S124" s="76"/>
    </row>
    <row r="125" s="6" customFormat="1" ht="70" customHeight="1" spans="1:19">
      <c r="A125" s="36">
        <v>112</v>
      </c>
      <c r="B125" s="36" t="s">
        <v>50</v>
      </c>
      <c r="C125" s="36" t="s">
        <v>25</v>
      </c>
      <c r="D125" s="20" t="s">
        <v>606</v>
      </c>
      <c r="E125" s="20" t="s">
        <v>169</v>
      </c>
      <c r="F125" s="20" t="s">
        <v>494</v>
      </c>
      <c r="G125" s="64" t="s">
        <v>607</v>
      </c>
      <c r="H125" s="20">
        <f t="shared" si="4"/>
        <v>23</v>
      </c>
      <c r="I125" s="20">
        <v>23</v>
      </c>
      <c r="J125" s="63"/>
      <c r="K125" s="63"/>
      <c r="L125" s="63"/>
      <c r="M125" s="20" t="s">
        <v>169</v>
      </c>
      <c r="N125" s="64" t="s">
        <v>608</v>
      </c>
      <c r="O125" s="64" t="s">
        <v>609</v>
      </c>
      <c r="P125" s="41">
        <v>46113</v>
      </c>
      <c r="Q125" s="41">
        <v>46376</v>
      </c>
      <c r="R125" s="41">
        <v>46386</v>
      </c>
      <c r="S125" s="76"/>
    </row>
    <row r="126" s="6" customFormat="1" ht="65" customHeight="1" spans="1:19">
      <c r="A126" s="36">
        <v>113</v>
      </c>
      <c r="B126" s="36" t="s">
        <v>50</v>
      </c>
      <c r="C126" s="36" t="s">
        <v>109</v>
      </c>
      <c r="D126" s="20" t="s">
        <v>610</v>
      </c>
      <c r="E126" s="20" t="s">
        <v>169</v>
      </c>
      <c r="F126" s="20" t="s">
        <v>351</v>
      </c>
      <c r="G126" s="64" t="s">
        <v>611</v>
      </c>
      <c r="H126" s="20">
        <f t="shared" si="4"/>
        <v>50</v>
      </c>
      <c r="I126" s="20">
        <v>50</v>
      </c>
      <c r="J126" s="63"/>
      <c r="K126" s="63"/>
      <c r="L126" s="63"/>
      <c r="M126" s="20" t="s">
        <v>169</v>
      </c>
      <c r="N126" s="64" t="s">
        <v>612</v>
      </c>
      <c r="O126" s="64" t="s">
        <v>613</v>
      </c>
      <c r="P126" s="41">
        <v>46113</v>
      </c>
      <c r="Q126" s="41">
        <v>46376</v>
      </c>
      <c r="R126" s="41">
        <v>46386</v>
      </c>
      <c r="S126" s="76"/>
    </row>
    <row r="127" s="6" customFormat="1" ht="66" customHeight="1" spans="1:19">
      <c r="A127" s="36">
        <v>114</v>
      </c>
      <c r="B127" s="36" t="s">
        <v>50</v>
      </c>
      <c r="C127" s="36" t="s">
        <v>25</v>
      </c>
      <c r="D127" s="20" t="s">
        <v>614</v>
      </c>
      <c r="E127" s="20" t="s">
        <v>123</v>
      </c>
      <c r="F127" s="20" t="s">
        <v>615</v>
      </c>
      <c r="G127" s="64" t="s">
        <v>616</v>
      </c>
      <c r="H127" s="20">
        <f t="shared" si="4"/>
        <v>28</v>
      </c>
      <c r="I127" s="20">
        <v>28</v>
      </c>
      <c r="J127" s="63"/>
      <c r="K127" s="63"/>
      <c r="L127" s="63"/>
      <c r="M127" s="20" t="s">
        <v>123</v>
      </c>
      <c r="N127" s="64" t="s">
        <v>617</v>
      </c>
      <c r="O127" s="64" t="s">
        <v>618</v>
      </c>
      <c r="P127" s="41">
        <v>46113</v>
      </c>
      <c r="Q127" s="41">
        <v>46376</v>
      </c>
      <c r="R127" s="41">
        <v>46386</v>
      </c>
      <c r="S127" s="76"/>
    </row>
    <row r="128" s="6" customFormat="1" ht="78" customHeight="1" spans="1:19">
      <c r="A128" s="36">
        <v>115</v>
      </c>
      <c r="B128" s="36" t="s">
        <v>50</v>
      </c>
      <c r="C128" s="36" t="s">
        <v>25</v>
      </c>
      <c r="D128" s="20" t="s">
        <v>619</v>
      </c>
      <c r="E128" s="20" t="s">
        <v>123</v>
      </c>
      <c r="F128" s="20" t="s">
        <v>620</v>
      </c>
      <c r="G128" s="64" t="s">
        <v>621</v>
      </c>
      <c r="H128" s="20">
        <f t="shared" si="4"/>
        <v>30</v>
      </c>
      <c r="I128" s="20">
        <v>30</v>
      </c>
      <c r="J128" s="63"/>
      <c r="K128" s="63"/>
      <c r="L128" s="63"/>
      <c r="M128" s="20" t="s">
        <v>123</v>
      </c>
      <c r="N128" s="64" t="s">
        <v>622</v>
      </c>
      <c r="O128" s="64" t="s">
        <v>623</v>
      </c>
      <c r="P128" s="41">
        <v>46113</v>
      </c>
      <c r="Q128" s="41">
        <v>46376</v>
      </c>
      <c r="R128" s="41">
        <v>46386</v>
      </c>
      <c r="S128" s="76"/>
    </row>
    <row r="129" s="6" customFormat="1" ht="67" customHeight="1" spans="1:19">
      <c r="A129" s="36">
        <v>116</v>
      </c>
      <c r="B129" s="36" t="s">
        <v>50</v>
      </c>
      <c r="C129" s="36" t="s">
        <v>25</v>
      </c>
      <c r="D129" s="20" t="s">
        <v>624</v>
      </c>
      <c r="E129" s="20" t="s">
        <v>324</v>
      </c>
      <c r="F129" s="20" t="s">
        <v>625</v>
      </c>
      <c r="G129" s="64" t="s">
        <v>626</v>
      </c>
      <c r="H129" s="20">
        <f t="shared" si="4"/>
        <v>30</v>
      </c>
      <c r="I129" s="20">
        <v>30</v>
      </c>
      <c r="J129" s="63"/>
      <c r="K129" s="63"/>
      <c r="L129" s="63"/>
      <c r="M129" s="20" t="s">
        <v>324</v>
      </c>
      <c r="N129" s="64" t="s">
        <v>627</v>
      </c>
      <c r="O129" s="64" t="s">
        <v>628</v>
      </c>
      <c r="P129" s="41">
        <v>46113</v>
      </c>
      <c r="Q129" s="41">
        <v>46376</v>
      </c>
      <c r="R129" s="41">
        <v>46386</v>
      </c>
      <c r="S129" s="76"/>
    </row>
    <row r="130" s="6" customFormat="1" ht="65" customHeight="1" spans="1:19">
      <c r="A130" s="36">
        <v>117</v>
      </c>
      <c r="B130" s="36" t="s">
        <v>50</v>
      </c>
      <c r="C130" s="36" t="s">
        <v>109</v>
      </c>
      <c r="D130" s="20" t="s">
        <v>629</v>
      </c>
      <c r="E130" s="20" t="s">
        <v>98</v>
      </c>
      <c r="F130" s="20" t="s">
        <v>630</v>
      </c>
      <c r="G130" s="64" t="s">
        <v>631</v>
      </c>
      <c r="H130" s="20">
        <f t="shared" si="4"/>
        <v>20</v>
      </c>
      <c r="I130" s="20">
        <v>20</v>
      </c>
      <c r="J130" s="63"/>
      <c r="K130" s="63"/>
      <c r="L130" s="63"/>
      <c r="M130" s="20" t="s">
        <v>98</v>
      </c>
      <c r="N130" s="64" t="s">
        <v>632</v>
      </c>
      <c r="O130" s="64" t="s">
        <v>633</v>
      </c>
      <c r="P130" s="41">
        <v>46113</v>
      </c>
      <c r="Q130" s="41">
        <v>46376</v>
      </c>
      <c r="R130" s="41">
        <v>46386</v>
      </c>
      <c r="S130" s="76"/>
    </row>
    <row r="131" s="6" customFormat="1" ht="58" customHeight="1" spans="1:19">
      <c r="A131" s="36">
        <v>118</v>
      </c>
      <c r="B131" s="36" t="s">
        <v>50</v>
      </c>
      <c r="C131" s="36" t="s">
        <v>25</v>
      </c>
      <c r="D131" s="20" t="s">
        <v>634</v>
      </c>
      <c r="E131" s="20" t="s">
        <v>98</v>
      </c>
      <c r="F131" s="20" t="s">
        <v>635</v>
      </c>
      <c r="G131" s="64" t="s">
        <v>636</v>
      </c>
      <c r="H131" s="20">
        <f t="shared" si="4"/>
        <v>20</v>
      </c>
      <c r="I131" s="20">
        <v>20</v>
      </c>
      <c r="J131" s="63"/>
      <c r="K131" s="63"/>
      <c r="L131" s="63"/>
      <c r="M131" s="20" t="s">
        <v>98</v>
      </c>
      <c r="N131" s="64" t="s">
        <v>637</v>
      </c>
      <c r="O131" s="64" t="s">
        <v>633</v>
      </c>
      <c r="P131" s="41">
        <v>46113</v>
      </c>
      <c r="Q131" s="41">
        <v>46376</v>
      </c>
      <c r="R131" s="41">
        <v>46386</v>
      </c>
      <c r="S131" s="76"/>
    </row>
    <row r="132" s="6" customFormat="1" ht="80" customHeight="1" spans="1:19">
      <c r="A132" s="36">
        <v>119</v>
      </c>
      <c r="B132" s="36" t="s">
        <v>50</v>
      </c>
      <c r="C132" s="36" t="s">
        <v>25</v>
      </c>
      <c r="D132" s="20" t="s">
        <v>638</v>
      </c>
      <c r="E132" s="20" t="s">
        <v>639</v>
      </c>
      <c r="F132" s="20" t="s">
        <v>640</v>
      </c>
      <c r="G132" s="64" t="s">
        <v>641</v>
      </c>
      <c r="H132" s="20">
        <f t="shared" si="4"/>
        <v>20</v>
      </c>
      <c r="I132" s="20">
        <v>20</v>
      </c>
      <c r="J132" s="63"/>
      <c r="K132" s="63"/>
      <c r="L132" s="63"/>
      <c r="M132" s="20" t="s">
        <v>366</v>
      </c>
      <c r="N132" s="64" t="s">
        <v>642</v>
      </c>
      <c r="O132" s="64" t="s">
        <v>643</v>
      </c>
      <c r="P132" s="41">
        <v>46113</v>
      </c>
      <c r="Q132" s="41">
        <v>46376</v>
      </c>
      <c r="R132" s="41">
        <v>46386</v>
      </c>
      <c r="S132" s="76"/>
    </row>
    <row r="133" s="6" customFormat="1" ht="67" customHeight="1" spans="1:19">
      <c r="A133" s="36">
        <v>120</v>
      </c>
      <c r="B133" s="36" t="s">
        <v>50</v>
      </c>
      <c r="C133" s="36" t="s">
        <v>25</v>
      </c>
      <c r="D133" s="20" t="s">
        <v>644</v>
      </c>
      <c r="E133" s="20" t="s">
        <v>366</v>
      </c>
      <c r="F133" s="20" t="s">
        <v>645</v>
      </c>
      <c r="G133" s="20" t="s">
        <v>616</v>
      </c>
      <c r="H133" s="20">
        <f t="shared" si="4"/>
        <v>28</v>
      </c>
      <c r="I133" s="20">
        <v>28</v>
      </c>
      <c r="J133" s="20"/>
      <c r="K133" s="20"/>
      <c r="L133" s="20"/>
      <c r="M133" s="20" t="s">
        <v>366</v>
      </c>
      <c r="N133" s="64" t="s">
        <v>646</v>
      </c>
      <c r="O133" s="64" t="s">
        <v>647</v>
      </c>
      <c r="P133" s="41">
        <v>46113</v>
      </c>
      <c r="Q133" s="41">
        <v>46376</v>
      </c>
      <c r="R133" s="41">
        <v>46386</v>
      </c>
      <c r="S133" s="76"/>
    </row>
    <row r="134" s="6" customFormat="1" ht="66" customHeight="1" spans="1:19">
      <c r="A134" s="36">
        <v>121</v>
      </c>
      <c r="B134" s="36" t="s">
        <v>50</v>
      </c>
      <c r="C134" s="36" t="s">
        <v>25</v>
      </c>
      <c r="D134" s="20" t="s">
        <v>648</v>
      </c>
      <c r="E134" s="20" t="s">
        <v>111</v>
      </c>
      <c r="F134" s="20" t="s">
        <v>649</v>
      </c>
      <c r="G134" s="64" t="s">
        <v>650</v>
      </c>
      <c r="H134" s="20">
        <f t="shared" si="4"/>
        <v>40</v>
      </c>
      <c r="I134" s="20">
        <v>40</v>
      </c>
      <c r="J134" s="63"/>
      <c r="K134" s="63"/>
      <c r="L134" s="63"/>
      <c r="M134" s="20" t="s">
        <v>111</v>
      </c>
      <c r="N134" s="64" t="s">
        <v>651</v>
      </c>
      <c r="O134" s="64" t="s">
        <v>652</v>
      </c>
      <c r="P134" s="41">
        <v>46113</v>
      </c>
      <c r="Q134" s="41">
        <v>46376</v>
      </c>
      <c r="R134" s="41">
        <v>46386</v>
      </c>
      <c r="S134" s="76"/>
    </row>
    <row r="135" s="6" customFormat="1" ht="81" customHeight="1" spans="1:19">
      <c r="A135" s="36">
        <v>122</v>
      </c>
      <c r="B135" s="36" t="s">
        <v>50</v>
      </c>
      <c r="C135" s="36" t="s">
        <v>109</v>
      </c>
      <c r="D135" s="20" t="s">
        <v>653</v>
      </c>
      <c r="E135" s="20" t="s">
        <v>111</v>
      </c>
      <c r="F135" s="20" t="s">
        <v>490</v>
      </c>
      <c r="G135" s="64" t="s">
        <v>654</v>
      </c>
      <c r="H135" s="20">
        <f t="shared" si="4"/>
        <v>24</v>
      </c>
      <c r="I135" s="20">
        <v>24</v>
      </c>
      <c r="J135" s="63"/>
      <c r="K135" s="63"/>
      <c r="L135" s="63"/>
      <c r="M135" s="20" t="s">
        <v>111</v>
      </c>
      <c r="N135" s="64" t="s">
        <v>655</v>
      </c>
      <c r="O135" s="20" t="s">
        <v>656</v>
      </c>
      <c r="P135" s="41">
        <v>46113</v>
      </c>
      <c r="Q135" s="41">
        <v>46376</v>
      </c>
      <c r="R135" s="41">
        <v>46386</v>
      </c>
      <c r="S135" s="76"/>
    </row>
    <row r="136" s="6" customFormat="1" ht="66" customHeight="1" spans="1:19">
      <c r="A136" s="36">
        <v>123</v>
      </c>
      <c r="B136" s="36" t="s">
        <v>50</v>
      </c>
      <c r="C136" s="36" t="s">
        <v>25</v>
      </c>
      <c r="D136" s="20" t="s">
        <v>657</v>
      </c>
      <c r="E136" s="20" t="s">
        <v>104</v>
      </c>
      <c r="F136" s="20" t="s">
        <v>395</v>
      </c>
      <c r="G136" s="64" t="s">
        <v>658</v>
      </c>
      <c r="H136" s="20">
        <f t="shared" si="4"/>
        <v>40</v>
      </c>
      <c r="I136" s="20">
        <v>40</v>
      </c>
      <c r="J136" s="63"/>
      <c r="K136" s="63"/>
      <c r="L136" s="63"/>
      <c r="M136" s="20" t="s">
        <v>104</v>
      </c>
      <c r="N136" s="64" t="s">
        <v>659</v>
      </c>
      <c r="O136" s="64" t="s">
        <v>652</v>
      </c>
      <c r="P136" s="41">
        <v>46113</v>
      </c>
      <c r="Q136" s="41">
        <v>46376</v>
      </c>
      <c r="R136" s="41">
        <v>46386</v>
      </c>
      <c r="S136" s="76"/>
    </row>
    <row r="137" s="1" customFormat="1" ht="64" customHeight="1" spans="1:19">
      <c r="A137" s="36">
        <v>124</v>
      </c>
      <c r="B137" s="36" t="s">
        <v>50</v>
      </c>
      <c r="C137" s="36" t="s">
        <v>25</v>
      </c>
      <c r="D137" s="20" t="s">
        <v>660</v>
      </c>
      <c r="E137" s="20" t="s">
        <v>104</v>
      </c>
      <c r="F137" s="20" t="s">
        <v>661</v>
      </c>
      <c r="G137" s="64" t="s">
        <v>662</v>
      </c>
      <c r="H137" s="20">
        <f t="shared" si="4"/>
        <v>30</v>
      </c>
      <c r="I137" s="20">
        <v>30</v>
      </c>
      <c r="J137" s="63"/>
      <c r="K137" s="63"/>
      <c r="L137" s="63"/>
      <c r="M137" s="20" t="s">
        <v>104</v>
      </c>
      <c r="N137" s="95" t="s">
        <v>663</v>
      </c>
      <c r="O137" s="64" t="s">
        <v>647</v>
      </c>
      <c r="P137" s="41">
        <v>46113</v>
      </c>
      <c r="Q137" s="41">
        <v>46376</v>
      </c>
      <c r="R137" s="116">
        <v>46386</v>
      </c>
      <c r="S137" s="76"/>
    </row>
    <row r="138" s="6" customFormat="1" ht="78" customHeight="1" spans="1:19">
      <c r="A138" s="36">
        <v>125</v>
      </c>
      <c r="B138" s="36" t="s">
        <v>50</v>
      </c>
      <c r="C138" s="36" t="s">
        <v>25</v>
      </c>
      <c r="D138" s="20" t="s">
        <v>664</v>
      </c>
      <c r="E138" s="20" t="s">
        <v>251</v>
      </c>
      <c r="F138" s="20" t="s">
        <v>665</v>
      </c>
      <c r="G138" s="64" t="s">
        <v>666</v>
      </c>
      <c r="H138" s="20">
        <f t="shared" si="4"/>
        <v>35</v>
      </c>
      <c r="I138" s="20">
        <v>35</v>
      </c>
      <c r="J138" s="36"/>
      <c r="K138" s="36"/>
      <c r="L138" s="36"/>
      <c r="M138" s="20" t="s">
        <v>251</v>
      </c>
      <c r="N138" s="64" t="s">
        <v>667</v>
      </c>
      <c r="O138" s="64" t="s">
        <v>668</v>
      </c>
      <c r="P138" s="41">
        <v>46113</v>
      </c>
      <c r="Q138" s="41">
        <v>46376</v>
      </c>
      <c r="R138" s="116">
        <v>46386</v>
      </c>
      <c r="S138" s="76"/>
    </row>
    <row r="139" s="6" customFormat="1" ht="66" customHeight="1" spans="1:19">
      <c r="A139" s="36">
        <v>126</v>
      </c>
      <c r="B139" s="36" t="s">
        <v>50</v>
      </c>
      <c r="C139" s="36" t="s">
        <v>25</v>
      </c>
      <c r="D139" s="20" t="s">
        <v>669</v>
      </c>
      <c r="E139" s="20" t="s">
        <v>405</v>
      </c>
      <c r="F139" s="20" t="s">
        <v>670</v>
      </c>
      <c r="G139" s="64" t="s">
        <v>671</v>
      </c>
      <c r="H139" s="20">
        <f t="shared" si="4"/>
        <v>20</v>
      </c>
      <c r="I139" s="20">
        <v>20</v>
      </c>
      <c r="J139" s="63"/>
      <c r="K139" s="63"/>
      <c r="L139" s="63"/>
      <c r="M139" s="20" t="s">
        <v>405</v>
      </c>
      <c r="N139" s="64" t="s">
        <v>672</v>
      </c>
      <c r="O139" s="64" t="s">
        <v>673</v>
      </c>
      <c r="P139" s="41">
        <v>46113</v>
      </c>
      <c r="Q139" s="41">
        <v>46376</v>
      </c>
      <c r="R139" s="116">
        <v>46386</v>
      </c>
      <c r="S139" s="76"/>
    </row>
    <row r="140" s="6" customFormat="1" ht="56" customHeight="1" spans="1:19">
      <c r="A140" s="36">
        <v>127</v>
      </c>
      <c r="B140" s="36" t="s">
        <v>50</v>
      </c>
      <c r="C140" s="36" t="s">
        <v>25</v>
      </c>
      <c r="D140" s="20" t="s">
        <v>674</v>
      </c>
      <c r="E140" s="20" t="s">
        <v>405</v>
      </c>
      <c r="F140" s="20" t="s">
        <v>675</v>
      </c>
      <c r="G140" s="64" t="s">
        <v>676</v>
      </c>
      <c r="H140" s="20">
        <f t="shared" si="4"/>
        <v>28</v>
      </c>
      <c r="I140" s="20">
        <v>28</v>
      </c>
      <c r="J140" s="63"/>
      <c r="K140" s="63"/>
      <c r="L140" s="63"/>
      <c r="M140" s="20" t="s">
        <v>405</v>
      </c>
      <c r="N140" s="64" t="s">
        <v>677</v>
      </c>
      <c r="O140" s="64" t="s">
        <v>647</v>
      </c>
      <c r="P140" s="41">
        <v>46113</v>
      </c>
      <c r="Q140" s="41">
        <v>46376</v>
      </c>
      <c r="R140" s="116">
        <v>46386</v>
      </c>
      <c r="S140" s="76"/>
    </row>
    <row r="141" s="6" customFormat="1" ht="79" customHeight="1" spans="1:19">
      <c r="A141" s="36">
        <v>128</v>
      </c>
      <c r="B141" s="36" t="s">
        <v>50</v>
      </c>
      <c r="C141" s="36" t="s">
        <v>25</v>
      </c>
      <c r="D141" s="20" t="s">
        <v>678</v>
      </c>
      <c r="E141" s="20" t="s">
        <v>405</v>
      </c>
      <c r="F141" s="20" t="s">
        <v>679</v>
      </c>
      <c r="G141" s="64" t="s">
        <v>680</v>
      </c>
      <c r="H141" s="20">
        <f t="shared" si="4"/>
        <v>20</v>
      </c>
      <c r="I141" s="20">
        <v>20</v>
      </c>
      <c r="J141" s="63"/>
      <c r="K141" s="63"/>
      <c r="L141" s="63"/>
      <c r="M141" s="20" t="s">
        <v>405</v>
      </c>
      <c r="N141" s="64" t="s">
        <v>681</v>
      </c>
      <c r="O141" s="64" t="s">
        <v>682</v>
      </c>
      <c r="P141" s="41">
        <v>46113</v>
      </c>
      <c r="Q141" s="41">
        <v>46376</v>
      </c>
      <c r="R141" s="116">
        <v>46386</v>
      </c>
      <c r="S141" s="76"/>
    </row>
    <row r="142" s="6" customFormat="1" ht="60" customHeight="1" spans="1:19">
      <c r="A142" s="36">
        <v>129</v>
      </c>
      <c r="B142" s="36" t="s">
        <v>50</v>
      </c>
      <c r="C142" s="36" t="s">
        <v>25</v>
      </c>
      <c r="D142" s="20" t="s">
        <v>683</v>
      </c>
      <c r="E142" s="20" t="s">
        <v>251</v>
      </c>
      <c r="F142" s="20" t="s">
        <v>684</v>
      </c>
      <c r="G142" s="117" t="s">
        <v>685</v>
      </c>
      <c r="H142" s="20">
        <f t="shared" si="4"/>
        <v>30</v>
      </c>
      <c r="I142" s="20">
        <v>30</v>
      </c>
      <c r="J142" s="63"/>
      <c r="K142" s="63"/>
      <c r="L142" s="63"/>
      <c r="M142" s="20" t="s">
        <v>251</v>
      </c>
      <c r="N142" s="64" t="s">
        <v>686</v>
      </c>
      <c r="O142" s="64" t="s">
        <v>687</v>
      </c>
      <c r="P142" s="41">
        <v>46113</v>
      </c>
      <c r="Q142" s="41">
        <v>46376</v>
      </c>
      <c r="R142" s="116">
        <v>46386</v>
      </c>
      <c r="S142" s="76"/>
    </row>
    <row r="143" s="6" customFormat="1" ht="66" customHeight="1" spans="1:19">
      <c r="A143" s="36">
        <v>130</v>
      </c>
      <c r="B143" s="36" t="s">
        <v>50</v>
      </c>
      <c r="C143" s="36" t="s">
        <v>25</v>
      </c>
      <c r="D143" s="20" t="s">
        <v>688</v>
      </c>
      <c r="E143" s="20" t="s">
        <v>234</v>
      </c>
      <c r="F143" s="20" t="s">
        <v>689</v>
      </c>
      <c r="G143" s="64" t="s">
        <v>690</v>
      </c>
      <c r="H143" s="20">
        <f t="shared" si="4"/>
        <v>20</v>
      </c>
      <c r="I143" s="20">
        <v>20</v>
      </c>
      <c r="J143" s="63"/>
      <c r="K143" s="63"/>
      <c r="L143" s="63"/>
      <c r="M143" s="20" t="s">
        <v>234</v>
      </c>
      <c r="N143" s="64" t="s">
        <v>691</v>
      </c>
      <c r="O143" s="64" t="s">
        <v>682</v>
      </c>
      <c r="P143" s="41">
        <v>46113</v>
      </c>
      <c r="Q143" s="41">
        <v>46376</v>
      </c>
      <c r="R143" s="116">
        <v>46386</v>
      </c>
      <c r="S143" s="76"/>
    </row>
    <row r="144" s="6" customFormat="1" ht="64" customHeight="1" spans="1:19">
      <c r="A144" s="36">
        <v>131</v>
      </c>
      <c r="B144" s="36" t="s">
        <v>50</v>
      </c>
      <c r="C144" s="36" t="s">
        <v>25</v>
      </c>
      <c r="D144" s="20" t="s">
        <v>692</v>
      </c>
      <c r="E144" s="20" t="s">
        <v>234</v>
      </c>
      <c r="F144" s="20" t="s">
        <v>693</v>
      </c>
      <c r="G144" s="64" t="s">
        <v>694</v>
      </c>
      <c r="H144" s="20">
        <f t="shared" si="4"/>
        <v>25</v>
      </c>
      <c r="I144" s="20">
        <v>25</v>
      </c>
      <c r="J144" s="63"/>
      <c r="K144" s="63"/>
      <c r="L144" s="63"/>
      <c r="M144" s="20" t="s">
        <v>234</v>
      </c>
      <c r="N144" s="64" t="s">
        <v>695</v>
      </c>
      <c r="O144" s="20" t="s">
        <v>696</v>
      </c>
      <c r="P144" s="41">
        <v>46113</v>
      </c>
      <c r="Q144" s="41">
        <v>46376</v>
      </c>
      <c r="R144" s="116">
        <v>46386</v>
      </c>
      <c r="S144" s="76"/>
    </row>
    <row r="145" s="6" customFormat="1" ht="69" customHeight="1" spans="1:19">
      <c r="A145" s="36">
        <v>132</v>
      </c>
      <c r="B145" s="36" t="s">
        <v>50</v>
      </c>
      <c r="C145" s="36" t="s">
        <v>25</v>
      </c>
      <c r="D145" s="20" t="s">
        <v>697</v>
      </c>
      <c r="E145" s="20" t="s">
        <v>142</v>
      </c>
      <c r="F145" s="20" t="s">
        <v>153</v>
      </c>
      <c r="G145" s="64" t="s">
        <v>698</v>
      </c>
      <c r="H145" s="20">
        <f t="shared" si="4"/>
        <v>20</v>
      </c>
      <c r="I145" s="20">
        <v>20</v>
      </c>
      <c r="J145" s="63"/>
      <c r="K145" s="63"/>
      <c r="L145" s="63"/>
      <c r="M145" s="20" t="s">
        <v>142</v>
      </c>
      <c r="N145" s="64" t="s">
        <v>699</v>
      </c>
      <c r="O145" s="64" t="s">
        <v>700</v>
      </c>
      <c r="P145" s="41">
        <v>46113</v>
      </c>
      <c r="Q145" s="41">
        <v>46376</v>
      </c>
      <c r="R145" s="116">
        <v>46386</v>
      </c>
      <c r="S145" s="76"/>
    </row>
    <row r="146" s="6" customFormat="1" ht="60" customHeight="1" spans="1:19">
      <c r="A146" s="36">
        <v>133</v>
      </c>
      <c r="B146" s="36" t="s">
        <v>50</v>
      </c>
      <c r="C146" s="36" t="s">
        <v>25</v>
      </c>
      <c r="D146" s="20" t="s">
        <v>701</v>
      </c>
      <c r="E146" s="20" t="s">
        <v>71</v>
      </c>
      <c r="F146" s="20" t="s">
        <v>702</v>
      </c>
      <c r="G146" s="64" t="s">
        <v>703</v>
      </c>
      <c r="H146" s="20">
        <f t="shared" si="4"/>
        <v>30</v>
      </c>
      <c r="I146" s="20">
        <v>30</v>
      </c>
      <c r="J146" s="63"/>
      <c r="K146" s="63"/>
      <c r="L146" s="63"/>
      <c r="M146" s="20" t="s">
        <v>71</v>
      </c>
      <c r="N146" s="118" t="s">
        <v>704</v>
      </c>
      <c r="O146" s="64" t="s">
        <v>705</v>
      </c>
      <c r="P146" s="41">
        <v>46113</v>
      </c>
      <c r="Q146" s="41">
        <v>46376</v>
      </c>
      <c r="R146" s="116">
        <v>46386</v>
      </c>
      <c r="S146" s="76"/>
    </row>
    <row r="147" s="6" customFormat="1" ht="69" customHeight="1" spans="1:19">
      <c r="A147" s="36">
        <v>134</v>
      </c>
      <c r="B147" s="36" t="s">
        <v>50</v>
      </c>
      <c r="C147" s="36" t="s">
        <v>25</v>
      </c>
      <c r="D147" s="20" t="s">
        <v>706</v>
      </c>
      <c r="E147" s="20" t="s">
        <v>163</v>
      </c>
      <c r="F147" s="20" t="s">
        <v>707</v>
      </c>
      <c r="G147" s="64" t="s">
        <v>708</v>
      </c>
      <c r="H147" s="20">
        <f t="shared" si="4"/>
        <v>40</v>
      </c>
      <c r="I147" s="20">
        <v>40</v>
      </c>
      <c r="J147" s="63"/>
      <c r="K147" s="63"/>
      <c r="L147" s="63"/>
      <c r="M147" s="20" t="s">
        <v>163</v>
      </c>
      <c r="N147" s="64" t="s">
        <v>709</v>
      </c>
      <c r="O147" s="64" t="s">
        <v>652</v>
      </c>
      <c r="P147" s="41">
        <v>46113</v>
      </c>
      <c r="Q147" s="41">
        <v>46376</v>
      </c>
      <c r="R147" s="116">
        <v>46386</v>
      </c>
      <c r="S147" s="76"/>
    </row>
    <row r="148" s="6" customFormat="1" ht="66" customHeight="1" spans="1:19">
      <c r="A148" s="36">
        <v>135</v>
      </c>
      <c r="B148" s="36" t="s">
        <v>50</v>
      </c>
      <c r="C148" s="36" t="s">
        <v>25</v>
      </c>
      <c r="D148" s="20" t="s">
        <v>710</v>
      </c>
      <c r="E148" s="20" t="s">
        <v>185</v>
      </c>
      <c r="F148" s="20" t="s">
        <v>711</v>
      </c>
      <c r="G148" s="64" t="s">
        <v>712</v>
      </c>
      <c r="H148" s="20">
        <f t="shared" si="4"/>
        <v>20</v>
      </c>
      <c r="I148" s="20">
        <v>20</v>
      </c>
      <c r="J148" s="63"/>
      <c r="K148" s="63"/>
      <c r="L148" s="63"/>
      <c r="M148" s="20" t="s">
        <v>185</v>
      </c>
      <c r="N148" s="64" t="s">
        <v>713</v>
      </c>
      <c r="O148" s="64" t="s">
        <v>682</v>
      </c>
      <c r="P148" s="41">
        <v>46113</v>
      </c>
      <c r="Q148" s="41">
        <v>46376</v>
      </c>
      <c r="R148" s="116">
        <v>46386</v>
      </c>
      <c r="S148" s="76"/>
    </row>
    <row r="149" s="6" customFormat="1" ht="77" customHeight="1" spans="1:19">
      <c r="A149" s="36">
        <v>136</v>
      </c>
      <c r="B149" s="36" t="s">
        <v>50</v>
      </c>
      <c r="C149" s="36" t="s">
        <v>25</v>
      </c>
      <c r="D149" s="20" t="s">
        <v>714</v>
      </c>
      <c r="E149" s="20" t="s">
        <v>185</v>
      </c>
      <c r="F149" s="20" t="s">
        <v>715</v>
      </c>
      <c r="G149" s="64" t="s">
        <v>716</v>
      </c>
      <c r="H149" s="20">
        <f t="shared" si="4"/>
        <v>25</v>
      </c>
      <c r="I149" s="20">
        <v>25</v>
      </c>
      <c r="J149" s="63"/>
      <c r="K149" s="63"/>
      <c r="L149" s="63"/>
      <c r="M149" s="20" t="s">
        <v>185</v>
      </c>
      <c r="N149" s="64" t="s">
        <v>717</v>
      </c>
      <c r="O149" s="64" t="s">
        <v>718</v>
      </c>
      <c r="P149" s="41">
        <v>46113</v>
      </c>
      <c r="Q149" s="41">
        <v>46376</v>
      </c>
      <c r="R149" s="116">
        <v>46386</v>
      </c>
      <c r="S149" s="76"/>
    </row>
    <row r="150" s="6" customFormat="1" ht="81" customHeight="1" spans="1:19">
      <c r="A150" s="36">
        <v>137</v>
      </c>
      <c r="B150" s="36" t="s">
        <v>50</v>
      </c>
      <c r="C150" s="36" t="s">
        <v>25</v>
      </c>
      <c r="D150" s="20" t="s">
        <v>719</v>
      </c>
      <c r="E150" s="20" t="s">
        <v>185</v>
      </c>
      <c r="F150" s="20" t="s">
        <v>720</v>
      </c>
      <c r="G150" s="64" t="s">
        <v>721</v>
      </c>
      <c r="H150" s="20">
        <f t="shared" si="4"/>
        <v>28</v>
      </c>
      <c r="I150" s="20">
        <v>28</v>
      </c>
      <c r="J150" s="63"/>
      <c r="K150" s="63"/>
      <c r="L150" s="63"/>
      <c r="M150" s="20" t="s">
        <v>185</v>
      </c>
      <c r="N150" s="64" t="s">
        <v>722</v>
      </c>
      <c r="O150" s="64" t="s">
        <v>723</v>
      </c>
      <c r="P150" s="41">
        <v>46113</v>
      </c>
      <c r="Q150" s="41">
        <v>46376</v>
      </c>
      <c r="R150" s="116">
        <v>46386</v>
      </c>
      <c r="S150" s="76"/>
    </row>
    <row r="151" s="6" customFormat="1" ht="84" customHeight="1" spans="1:19">
      <c r="A151" s="36">
        <v>138</v>
      </c>
      <c r="B151" s="36" t="s">
        <v>50</v>
      </c>
      <c r="C151" s="36" t="s">
        <v>25</v>
      </c>
      <c r="D151" s="20" t="s">
        <v>724</v>
      </c>
      <c r="E151" s="20" t="s">
        <v>52</v>
      </c>
      <c r="F151" s="20" t="s">
        <v>725</v>
      </c>
      <c r="G151" s="64" t="s">
        <v>721</v>
      </c>
      <c r="H151" s="20">
        <f t="shared" ref="H151:H171" si="5">I151+J151+K151+L151</f>
        <v>23</v>
      </c>
      <c r="I151" s="20">
        <v>23</v>
      </c>
      <c r="J151" s="63"/>
      <c r="K151" s="63"/>
      <c r="L151" s="63"/>
      <c r="M151" s="20" t="s">
        <v>52</v>
      </c>
      <c r="N151" s="64" t="s">
        <v>726</v>
      </c>
      <c r="O151" s="64" t="s">
        <v>682</v>
      </c>
      <c r="P151" s="41">
        <v>46113</v>
      </c>
      <c r="Q151" s="41">
        <v>46376</v>
      </c>
      <c r="R151" s="116">
        <v>46386</v>
      </c>
      <c r="S151" s="76"/>
    </row>
    <row r="152" s="6" customFormat="1" ht="84" customHeight="1" spans="1:19">
      <c r="A152" s="36">
        <v>139</v>
      </c>
      <c r="B152" s="36" t="s">
        <v>50</v>
      </c>
      <c r="C152" s="36" t="s">
        <v>25</v>
      </c>
      <c r="D152" s="20" t="s">
        <v>727</v>
      </c>
      <c r="E152" s="20" t="s">
        <v>52</v>
      </c>
      <c r="F152" s="20" t="s">
        <v>728</v>
      </c>
      <c r="G152" s="64" t="s">
        <v>729</v>
      </c>
      <c r="H152" s="20">
        <f t="shared" si="5"/>
        <v>27</v>
      </c>
      <c r="I152" s="20">
        <v>27</v>
      </c>
      <c r="J152" s="63"/>
      <c r="K152" s="63"/>
      <c r="L152" s="63"/>
      <c r="M152" s="20" t="s">
        <v>52</v>
      </c>
      <c r="N152" s="64" t="s">
        <v>730</v>
      </c>
      <c r="O152" s="64" t="s">
        <v>731</v>
      </c>
      <c r="P152" s="41">
        <v>46113</v>
      </c>
      <c r="Q152" s="41">
        <v>46376</v>
      </c>
      <c r="R152" s="116">
        <v>46386</v>
      </c>
      <c r="S152" s="76"/>
    </row>
    <row r="153" s="6" customFormat="1" ht="60" customHeight="1" spans="1:19">
      <c r="A153" s="36">
        <v>140</v>
      </c>
      <c r="B153" s="36" t="s">
        <v>50</v>
      </c>
      <c r="C153" s="36" t="s">
        <v>25</v>
      </c>
      <c r="D153" s="20" t="s">
        <v>732</v>
      </c>
      <c r="E153" s="20" t="s">
        <v>92</v>
      </c>
      <c r="F153" s="20" t="s">
        <v>733</v>
      </c>
      <c r="G153" s="64" t="s">
        <v>734</v>
      </c>
      <c r="H153" s="20">
        <f t="shared" si="5"/>
        <v>20</v>
      </c>
      <c r="I153" s="20">
        <v>20</v>
      </c>
      <c r="J153" s="63"/>
      <c r="K153" s="63"/>
      <c r="L153" s="63"/>
      <c r="M153" s="20" t="s">
        <v>92</v>
      </c>
      <c r="N153" s="64" t="s">
        <v>672</v>
      </c>
      <c r="O153" s="64" t="s">
        <v>673</v>
      </c>
      <c r="P153" s="41">
        <v>46113</v>
      </c>
      <c r="Q153" s="41">
        <v>46376</v>
      </c>
      <c r="R153" s="116">
        <v>46386</v>
      </c>
      <c r="S153" s="76"/>
    </row>
    <row r="154" s="6" customFormat="1" ht="88" customHeight="1" spans="1:19">
      <c r="A154" s="36">
        <v>141</v>
      </c>
      <c r="B154" s="36" t="s">
        <v>50</v>
      </c>
      <c r="C154" s="36" t="s">
        <v>25</v>
      </c>
      <c r="D154" s="20" t="s">
        <v>735</v>
      </c>
      <c r="E154" s="20" t="s">
        <v>92</v>
      </c>
      <c r="F154" s="20" t="s">
        <v>736</v>
      </c>
      <c r="G154" s="64" t="s">
        <v>737</v>
      </c>
      <c r="H154" s="20">
        <f t="shared" si="5"/>
        <v>20</v>
      </c>
      <c r="I154" s="20">
        <v>20</v>
      </c>
      <c r="J154" s="63"/>
      <c r="K154" s="63"/>
      <c r="L154" s="63"/>
      <c r="M154" s="20" t="s">
        <v>92</v>
      </c>
      <c r="N154" s="64" t="s">
        <v>738</v>
      </c>
      <c r="O154" s="64" t="s">
        <v>682</v>
      </c>
      <c r="P154" s="41">
        <v>46113</v>
      </c>
      <c r="Q154" s="41">
        <v>46376</v>
      </c>
      <c r="R154" s="116">
        <v>46386</v>
      </c>
      <c r="S154" s="76"/>
    </row>
    <row r="155" s="6" customFormat="1" ht="77" customHeight="1" spans="1:19">
      <c r="A155" s="36">
        <v>142</v>
      </c>
      <c r="B155" s="36" t="s">
        <v>50</v>
      </c>
      <c r="C155" s="36" t="s">
        <v>25</v>
      </c>
      <c r="D155" s="20" t="s">
        <v>739</v>
      </c>
      <c r="E155" s="20" t="s">
        <v>297</v>
      </c>
      <c r="F155" s="20" t="s">
        <v>740</v>
      </c>
      <c r="G155" s="64" t="s">
        <v>741</v>
      </c>
      <c r="H155" s="20">
        <f t="shared" si="5"/>
        <v>22</v>
      </c>
      <c r="I155" s="20">
        <v>22</v>
      </c>
      <c r="J155" s="63"/>
      <c r="K155" s="63"/>
      <c r="L155" s="63"/>
      <c r="M155" s="20" t="s">
        <v>297</v>
      </c>
      <c r="N155" s="64" t="s">
        <v>742</v>
      </c>
      <c r="O155" s="64" t="s">
        <v>743</v>
      </c>
      <c r="P155" s="41">
        <v>46113</v>
      </c>
      <c r="Q155" s="41">
        <v>46376</v>
      </c>
      <c r="R155" s="116">
        <v>46386</v>
      </c>
      <c r="S155" s="76"/>
    </row>
    <row r="156" s="6" customFormat="1" ht="76" customHeight="1" spans="1:19">
      <c r="A156" s="36">
        <v>143</v>
      </c>
      <c r="B156" s="36" t="s">
        <v>50</v>
      </c>
      <c r="C156" s="36" t="s">
        <v>25</v>
      </c>
      <c r="D156" s="20" t="s">
        <v>744</v>
      </c>
      <c r="E156" s="20" t="s">
        <v>297</v>
      </c>
      <c r="F156" s="20" t="s">
        <v>745</v>
      </c>
      <c r="G156" s="64" t="s">
        <v>746</v>
      </c>
      <c r="H156" s="20">
        <f t="shared" si="5"/>
        <v>28</v>
      </c>
      <c r="I156" s="20">
        <v>28</v>
      </c>
      <c r="J156" s="63"/>
      <c r="K156" s="63"/>
      <c r="L156" s="63"/>
      <c r="M156" s="20" t="s">
        <v>297</v>
      </c>
      <c r="N156" s="64" t="s">
        <v>747</v>
      </c>
      <c r="O156" s="64" t="s">
        <v>748</v>
      </c>
      <c r="P156" s="41">
        <v>46113</v>
      </c>
      <c r="Q156" s="41">
        <v>46376</v>
      </c>
      <c r="R156" s="116">
        <v>46386</v>
      </c>
      <c r="S156" s="76"/>
    </row>
    <row r="157" s="6" customFormat="1" ht="74" customHeight="1" spans="1:19">
      <c r="A157" s="36">
        <v>144</v>
      </c>
      <c r="B157" s="36" t="s">
        <v>50</v>
      </c>
      <c r="C157" s="36" t="s">
        <v>109</v>
      </c>
      <c r="D157" s="20" t="s">
        <v>749</v>
      </c>
      <c r="E157" s="20" t="s">
        <v>175</v>
      </c>
      <c r="F157" s="20" t="s">
        <v>750</v>
      </c>
      <c r="G157" s="64" t="s">
        <v>751</v>
      </c>
      <c r="H157" s="20">
        <f t="shared" si="5"/>
        <v>20</v>
      </c>
      <c r="I157" s="20">
        <v>20</v>
      </c>
      <c r="J157" s="63"/>
      <c r="K157" s="63"/>
      <c r="L157" s="63"/>
      <c r="M157" s="20" t="s">
        <v>175</v>
      </c>
      <c r="N157" s="64" t="s">
        <v>752</v>
      </c>
      <c r="O157" s="38" t="s">
        <v>173</v>
      </c>
      <c r="P157" s="41">
        <v>46113</v>
      </c>
      <c r="Q157" s="41">
        <v>46376</v>
      </c>
      <c r="R157" s="116">
        <v>46386</v>
      </c>
      <c r="S157" s="76"/>
    </row>
    <row r="158" s="6" customFormat="1" ht="81" customHeight="1" spans="1:19">
      <c r="A158" s="36">
        <v>145</v>
      </c>
      <c r="B158" s="36" t="s">
        <v>50</v>
      </c>
      <c r="C158" s="36" t="s">
        <v>25</v>
      </c>
      <c r="D158" s="20" t="s">
        <v>753</v>
      </c>
      <c r="E158" s="20" t="s">
        <v>175</v>
      </c>
      <c r="F158" s="20" t="s">
        <v>754</v>
      </c>
      <c r="G158" s="64" t="s">
        <v>755</v>
      </c>
      <c r="H158" s="20">
        <f t="shared" si="5"/>
        <v>20</v>
      </c>
      <c r="I158" s="20">
        <v>20</v>
      </c>
      <c r="J158" s="63"/>
      <c r="K158" s="63"/>
      <c r="L158" s="63"/>
      <c r="M158" s="20" t="s">
        <v>175</v>
      </c>
      <c r="N158" s="64" t="s">
        <v>756</v>
      </c>
      <c r="O158" s="64" t="s">
        <v>757</v>
      </c>
      <c r="P158" s="41">
        <v>46113</v>
      </c>
      <c r="Q158" s="41">
        <v>46376</v>
      </c>
      <c r="R158" s="116">
        <v>46386</v>
      </c>
      <c r="S158" s="76"/>
    </row>
    <row r="159" s="6" customFormat="1" ht="72" customHeight="1" spans="1:19">
      <c r="A159" s="36">
        <v>146</v>
      </c>
      <c r="B159" s="36" t="s">
        <v>50</v>
      </c>
      <c r="C159" s="36" t="s">
        <v>25</v>
      </c>
      <c r="D159" s="20" t="s">
        <v>758</v>
      </c>
      <c r="E159" s="20" t="s">
        <v>421</v>
      </c>
      <c r="F159" s="20" t="s">
        <v>759</v>
      </c>
      <c r="G159" s="64" t="s">
        <v>760</v>
      </c>
      <c r="H159" s="20">
        <f t="shared" si="5"/>
        <v>20</v>
      </c>
      <c r="I159" s="20">
        <v>20</v>
      </c>
      <c r="J159" s="63"/>
      <c r="K159" s="63"/>
      <c r="L159" s="63"/>
      <c r="M159" s="20" t="s">
        <v>421</v>
      </c>
      <c r="N159" s="64" t="s">
        <v>761</v>
      </c>
      <c r="O159" s="64" t="s">
        <v>762</v>
      </c>
      <c r="P159" s="41">
        <v>46113</v>
      </c>
      <c r="Q159" s="41">
        <v>46376</v>
      </c>
      <c r="R159" s="116">
        <v>46386</v>
      </c>
      <c r="S159" s="76"/>
    </row>
    <row r="160" s="6" customFormat="1" ht="74" customHeight="1" spans="1:19">
      <c r="A160" s="36">
        <v>147</v>
      </c>
      <c r="B160" s="36" t="s">
        <v>50</v>
      </c>
      <c r="C160" s="36" t="s">
        <v>25</v>
      </c>
      <c r="D160" s="20" t="s">
        <v>763</v>
      </c>
      <c r="E160" s="20" t="s">
        <v>330</v>
      </c>
      <c r="F160" s="20" t="s">
        <v>764</v>
      </c>
      <c r="G160" s="64" t="s">
        <v>765</v>
      </c>
      <c r="H160" s="20">
        <f t="shared" si="5"/>
        <v>30</v>
      </c>
      <c r="I160" s="20">
        <v>30</v>
      </c>
      <c r="J160" s="63"/>
      <c r="K160" s="63"/>
      <c r="L160" s="63"/>
      <c r="M160" s="20" t="s">
        <v>330</v>
      </c>
      <c r="N160" s="64" t="s">
        <v>766</v>
      </c>
      <c r="O160" s="64" t="s">
        <v>767</v>
      </c>
      <c r="P160" s="41">
        <v>46113</v>
      </c>
      <c r="Q160" s="41">
        <v>46376</v>
      </c>
      <c r="R160" s="116">
        <v>46386</v>
      </c>
      <c r="S160" s="76"/>
    </row>
    <row r="161" s="6" customFormat="1" ht="88" customHeight="1" spans="1:20">
      <c r="A161" s="36">
        <v>148</v>
      </c>
      <c r="B161" s="36" t="s">
        <v>50</v>
      </c>
      <c r="C161" s="36" t="s">
        <v>25</v>
      </c>
      <c r="D161" s="20" t="s">
        <v>768</v>
      </c>
      <c r="E161" s="20" t="s">
        <v>553</v>
      </c>
      <c r="F161" s="20" t="s">
        <v>769</v>
      </c>
      <c r="G161" s="64" t="s">
        <v>770</v>
      </c>
      <c r="H161" s="20">
        <f t="shared" si="5"/>
        <v>50</v>
      </c>
      <c r="I161" s="20">
        <v>50</v>
      </c>
      <c r="J161" s="63"/>
      <c r="K161" s="63"/>
      <c r="L161" s="63"/>
      <c r="M161" s="20" t="s">
        <v>553</v>
      </c>
      <c r="N161" s="64" t="s">
        <v>771</v>
      </c>
      <c r="O161" s="64" t="s">
        <v>772</v>
      </c>
      <c r="P161" s="41">
        <v>46113</v>
      </c>
      <c r="Q161" s="41">
        <v>46376</v>
      </c>
      <c r="R161" s="116">
        <v>46386</v>
      </c>
      <c r="S161" s="76"/>
    </row>
    <row r="162" s="6" customFormat="1" ht="75" customHeight="1" spans="1:20">
      <c r="A162" s="36">
        <v>149</v>
      </c>
      <c r="B162" s="36" t="s">
        <v>50</v>
      </c>
      <c r="C162" s="36" t="s">
        <v>25</v>
      </c>
      <c r="D162" s="20" t="s">
        <v>773</v>
      </c>
      <c r="E162" s="20" t="s">
        <v>553</v>
      </c>
      <c r="F162" s="20" t="s">
        <v>774</v>
      </c>
      <c r="G162" s="64" t="s">
        <v>775</v>
      </c>
      <c r="H162" s="20">
        <f t="shared" si="5"/>
        <v>20</v>
      </c>
      <c r="I162" s="20">
        <v>20</v>
      </c>
      <c r="J162" s="63"/>
      <c r="K162" s="63"/>
      <c r="L162" s="63"/>
      <c r="M162" s="20" t="s">
        <v>553</v>
      </c>
      <c r="N162" s="64" t="s">
        <v>776</v>
      </c>
      <c r="O162" s="64" t="s">
        <v>777</v>
      </c>
      <c r="P162" s="41">
        <v>46113</v>
      </c>
      <c r="Q162" s="41">
        <v>46376</v>
      </c>
      <c r="R162" s="116">
        <v>46386</v>
      </c>
      <c r="S162" s="76"/>
    </row>
    <row r="163" s="6" customFormat="1" ht="57" spans="1:20">
      <c r="A163" s="36">
        <v>150</v>
      </c>
      <c r="B163" s="36" t="s">
        <v>50</v>
      </c>
      <c r="C163" s="36" t="s">
        <v>25</v>
      </c>
      <c r="D163" s="20" t="s">
        <v>778</v>
      </c>
      <c r="E163" s="20" t="s">
        <v>286</v>
      </c>
      <c r="F163" s="20" t="s">
        <v>779</v>
      </c>
      <c r="G163" s="64" t="s">
        <v>780</v>
      </c>
      <c r="H163" s="20">
        <f t="shared" si="5"/>
        <v>20</v>
      </c>
      <c r="I163" s="20">
        <v>20</v>
      </c>
      <c r="J163" s="20"/>
      <c r="K163" s="20"/>
      <c r="L163" s="20"/>
      <c r="M163" s="20" t="s">
        <v>286</v>
      </c>
      <c r="N163" s="64" t="s">
        <v>781</v>
      </c>
      <c r="O163" s="64" t="s">
        <v>777</v>
      </c>
      <c r="P163" s="41">
        <v>46113</v>
      </c>
      <c r="Q163" s="41">
        <v>46376</v>
      </c>
      <c r="R163" s="116">
        <v>46386</v>
      </c>
      <c r="S163" s="29"/>
    </row>
    <row r="164" s="6" customFormat="1" ht="68" customHeight="1" spans="1:20">
      <c r="A164" s="36">
        <v>151</v>
      </c>
      <c r="B164" s="36" t="s">
        <v>50</v>
      </c>
      <c r="C164" s="36" t="s">
        <v>25</v>
      </c>
      <c r="D164" s="20" t="s">
        <v>782</v>
      </c>
      <c r="E164" s="20" t="s">
        <v>286</v>
      </c>
      <c r="F164" s="20" t="s">
        <v>783</v>
      </c>
      <c r="G164" s="64" t="s">
        <v>784</v>
      </c>
      <c r="H164" s="20">
        <f t="shared" si="5"/>
        <v>20</v>
      </c>
      <c r="I164" s="20">
        <v>20</v>
      </c>
      <c r="J164" s="20"/>
      <c r="K164" s="20"/>
      <c r="L164" s="20"/>
      <c r="M164" s="20" t="s">
        <v>286</v>
      </c>
      <c r="N164" s="64" t="s">
        <v>785</v>
      </c>
      <c r="O164" s="64" t="s">
        <v>762</v>
      </c>
      <c r="P164" s="41">
        <v>46113</v>
      </c>
      <c r="Q164" s="41">
        <v>46376</v>
      </c>
      <c r="R164" s="116">
        <v>46386</v>
      </c>
      <c r="S164" s="29"/>
    </row>
    <row r="165" s="6" customFormat="1" ht="71.25" spans="1:20">
      <c r="A165" s="36">
        <v>152</v>
      </c>
      <c r="B165" s="36" t="s">
        <v>50</v>
      </c>
      <c r="C165" s="36" t="s">
        <v>25</v>
      </c>
      <c r="D165" s="20" t="s">
        <v>786</v>
      </c>
      <c r="E165" s="20" t="s">
        <v>464</v>
      </c>
      <c r="F165" s="20" t="s">
        <v>787</v>
      </c>
      <c r="G165" s="64" t="s">
        <v>788</v>
      </c>
      <c r="H165" s="20">
        <f t="shared" si="5"/>
        <v>50</v>
      </c>
      <c r="I165" s="20">
        <v>50</v>
      </c>
      <c r="J165" s="20"/>
      <c r="K165" s="20"/>
      <c r="L165" s="20"/>
      <c r="M165" s="20" t="s">
        <v>464</v>
      </c>
      <c r="N165" s="64" t="s">
        <v>789</v>
      </c>
      <c r="O165" s="64" t="s">
        <v>772</v>
      </c>
      <c r="P165" s="41">
        <v>46113</v>
      </c>
      <c r="Q165" s="41">
        <v>46376</v>
      </c>
      <c r="R165" s="116">
        <v>46386</v>
      </c>
      <c r="S165" s="29"/>
    </row>
    <row r="166" s="1" customFormat="1" ht="78" customHeight="1" spans="1:20">
      <c r="A166" s="36">
        <v>153</v>
      </c>
      <c r="B166" s="36" t="s">
        <v>50</v>
      </c>
      <c r="C166" s="36" t="s">
        <v>25</v>
      </c>
      <c r="D166" s="20" t="s">
        <v>790</v>
      </c>
      <c r="E166" s="20" t="s">
        <v>464</v>
      </c>
      <c r="F166" s="20" t="s">
        <v>791</v>
      </c>
      <c r="G166" s="64" t="s">
        <v>792</v>
      </c>
      <c r="H166" s="20">
        <f t="shared" si="5"/>
        <v>24</v>
      </c>
      <c r="I166" s="20">
        <v>24</v>
      </c>
      <c r="J166" s="20"/>
      <c r="K166" s="20"/>
      <c r="L166" s="20"/>
      <c r="M166" s="20" t="s">
        <v>464</v>
      </c>
      <c r="N166" s="64" t="s">
        <v>793</v>
      </c>
      <c r="O166" s="64" t="s">
        <v>794</v>
      </c>
      <c r="P166" s="41">
        <v>46113</v>
      </c>
      <c r="Q166" s="41">
        <v>46376</v>
      </c>
      <c r="R166" s="116">
        <v>46386</v>
      </c>
      <c r="S166" s="76"/>
    </row>
    <row r="167" s="1" customFormat="1" ht="92" customHeight="1" spans="1:20">
      <c r="A167" s="36">
        <v>154</v>
      </c>
      <c r="B167" s="36" t="s">
        <v>50</v>
      </c>
      <c r="C167" s="36" t="s">
        <v>795</v>
      </c>
      <c r="D167" s="20" t="s">
        <v>796</v>
      </c>
      <c r="E167" s="20" t="s">
        <v>180</v>
      </c>
      <c r="F167" s="20" t="s">
        <v>797</v>
      </c>
      <c r="G167" s="64" t="s">
        <v>798</v>
      </c>
      <c r="H167" s="20">
        <f t="shared" si="5"/>
        <v>50</v>
      </c>
      <c r="I167" s="20">
        <v>50</v>
      </c>
      <c r="J167" s="36"/>
      <c r="K167" s="36"/>
      <c r="L167" s="36"/>
      <c r="M167" s="20" t="s">
        <v>180</v>
      </c>
      <c r="N167" s="64" t="s">
        <v>799</v>
      </c>
      <c r="O167" s="64" t="s">
        <v>800</v>
      </c>
      <c r="P167" s="41">
        <v>46113</v>
      </c>
      <c r="Q167" s="41">
        <v>46376</v>
      </c>
      <c r="R167" s="116">
        <v>46386</v>
      </c>
      <c r="S167" s="76"/>
    </row>
    <row r="168" s="1" customFormat="1" ht="77" customHeight="1" spans="1:20">
      <c r="A168" s="36">
        <v>155</v>
      </c>
      <c r="B168" s="36" t="s">
        <v>50</v>
      </c>
      <c r="C168" s="36" t="s">
        <v>128</v>
      </c>
      <c r="D168" s="20" t="s">
        <v>801</v>
      </c>
      <c r="E168" s="20" t="s">
        <v>376</v>
      </c>
      <c r="F168" s="20" t="s">
        <v>787</v>
      </c>
      <c r="G168" s="64" t="s">
        <v>802</v>
      </c>
      <c r="H168" s="20">
        <f t="shared" si="5"/>
        <v>20</v>
      </c>
      <c r="I168" s="20">
        <v>20</v>
      </c>
      <c r="J168" s="20"/>
      <c r="K168" s="20"/>
      <c r="L168" s="20"/>
      <c r="M168" s="20" t="s">
        <v>376</v>
      </c>
      <c r="N168" s="38" t="s">
        <v>803</v>
      </c>
      <c r="O168" s="64" t="s">
        <v>777</v>
      </c>
      <c r="P168" s="41">
        <v>46113</v>
      </c>
      <c r="Q168" s="41">
        <v>46376</v>
      </c>
      <c r="R168" s="116">
        <v>46386</v>
      </c>
      <c r="S168" s="76"/>
    </row>
    <row r="169" s="1" customFormat="1" ht="86" customHeight="1" spans="1:20">
      <c r="A169" s="36">
        <v>156</v>
      </c>
      <c r="B169" s="36" t="s">
        <v>50</v>
      </c>
      <c r="C169" s="36" t="s">
        <v>109</v>
      </c>
      <c r="D169" s="20" t="s">
        <v>804</v>
      </c>
      <c r="E169" s="20" t="s">
        <v>421</v>
      </c>
      <c r="F169" s="20" t="s">
        <v>805</v>
      </c>
      <c r="G169" s="64" t="s">
        <v>806</v>
      </c>
      <c r="H169" s="20">
        <f t="shared" si="5"/>
        <v>20</v>
      </c>
      <c r="I169" s="20">
        <v>20</v>
      </c>
      <c r="J169" s="20"/>
      <c r="K169" s="20"/>
      <c r="L169" s="20"/>
      <c r="M169" s="20" t="s">
        <v>421</v>
      </c>
      <c r="N169" s="64" t="s">
        <v>807</v>
      </c>
      <c r="O169" s="64" t="s">
        <v>808</v>
      </c>
      <c r="P169" s="41">
        <v>46113</v>
      </c>
      <c r="Q169" s="41">
        <v>46376</v>
      </c>
      <c r="R169" s="116">
        <v>46386</v>
      </c>
      <c r="S169" s="76"/>
    </row>
    <row r="170" s="1" customFormat="1" ht="66" customHeight="1" spans="1:20">
      <c r="A170" s="36">
        <v>157</v>
      </c>
      <c r="B170" s="36" t="s">
        <v>50</v>
      </c>
      <c r="C170" s="36" t="s">
        <v>25</v>
      </c>
      <c r="D170" s="20" t="s">
        <v>809</v>
      </c>
      <c r="E170" s="20" t="s">
        <v>180</v>
      </c>
      <c r="F170" s="20" t="s">
        <v>810</v>
      </c>
      <c r="G170" s="64" t="s">
        <v>811</v>
      </c>
      <c r="H170" s="20">
        <f t="shared" si="5"/>
        <v>23</v>
      </c>
      <c r="I170" s="20">
        <v>23</v>
      </c>
      <c r="J170" s="20"/>
      <c r="K170" s="20"/>
      <c r="L170" s="20"/>
      <c r="M170" s="20" t="s">
        <v>180</v>
      </c>
      <c r="N170" s="64" t="s">
        <v>812</v>
      </c>
      <c r="O170" s="64" t="s">
        <v>813</v>
      </c>
      <c r="P170" s="41">
        <v>46113</v>
      </c>
      <c r="Q170" s="41">
        <v>46376</v>
      </c>
      <c r="R170" s="116">
        <v>46386</v>
      </c>
      <c r="S170" s="76"/>
    </row>
    <row r="171" s="1" customFormat="1" ht="65" customHeight="1" spans="1:20">
      <c r="A171" s="36">
        <v>158</v>
      </c>
      <c r="B171" s="36" t="s">
        <v>50</v>
      </c>
      <c r="C171" s="36" t="s">
        <v>25</v>
      </c>
      <c r="D171" s="20" t="s">
        <v>814</v>
      </c>
      <c r="E171" s="20" t="s">
        <v>464</v>
      </c>
      <c r="F171" s="20" t="s">
        <v>815</v>
      </c>
      <c r="G171" s="64" t="s">
        <v>816</v>
      </c>
      <c r="H171" s="20">
        <f t="shared" si="5"/>
        <v>27</v>
      </c>
      <c r="I171" s="20">
        <v>27</v>
      </c>
      <c r="J171" s="20"/>
      <c r="K171" s="20"/>
      <c r="L171" s="20"/>
      <c r="M171" s="20" t="s">
        <v>464</v>
      </c>
      <c r="N171" s="64" t="s">
        <v>817</v>
      </c>
      <c r="O171" s="64" t="s">
        <v>818</v>
      </c>
      <c r="P171" s="41">
        <v>46113</v>
      </c>
      <c r="Q171" s="41">
        <v>46376</v>
      </c>
      <c r="R171" s="116">
        <v>46386</v>
      </c>
      <c r="S171" s="76"/>
    </row>
    <row r="172" s="1" customFormat="1" ht="32" customHeight="1" spans="1:20">
      <c r="A172" s="30" t="s">
        <v>819</v>
      </c>
      <c r="B172" s="30"/>
      <c r="C172" s="30"/>
      <c r="D172" s="30" t="s">
        <v>820</v>
      </c>
      <c r="E172" s="119"/>
      <c r="F172" s="120"/>
      <c r="G172" s="120"/>
      <c r="H172" s="35">
        <f>H173+H175+H177+H179+H198+H202+H210+H225</f>
        <v>7635.23</v>
      </c>
      <c r="I172" s="35">
        <f>I173+I175+I177+I179+I198+I202+I210+I225</f>
        <v>7635.23</v>
      </c>
      <c r="J172" s="35">
        <f>J173+J175+J177+J179+J198+J202+J210+J225</f>
        <v>0</v>
      </c>
      <c r="K172" s="35">
        <f>K173+K175+K177+K179+K198+K202+K210+K225</f>
        <v>0</v>
      </c>
      <c r="L172" s="35">
        <f>L173+L175+L177+L179+L198+L202+L210+L225</f>
        <v>0</v>
      </c>
      <c r="M172" s="121"/>
      <c r="N172" s="20"/>
      <c r="O172" s="20"/>
      <c r="P172" s="20"/>
      <c r="Q172" s="20"/>
      <c r="R172" s="20"/>
      <c r="S172" s="29"/>
    </row>
    <row r="173" s="1" customFormat="1" ht="36" customHeight="1" spans="1:20">
      <c r="A173" s="57" t="s">
        <v>48</v>
      </c>
      <c r="B173" s="74" t="s">
        <v>821</v>
      </c>
      <c r="C173" s="58"/>
      <c r="D173" s="59"/>
      <c r="E173" s="26"/>
      <c r="F173" s="20"/>
      <c r="G173" s="20"/>
      <c r="H173" s="122">
        <f>H174+0</f>
        <v>2800</v>
      </c>
      <c r="I173" s="122">
        <f>I174+0</f>
        <v>2800</v>
      </c>
      <c r="J173" s="122">
        <f>J174+0</f>
        <v>0</v>
      </c>
      <c r="K173" s="122">
        <f>K174+0</f>
        <v>0</v>
      </c>
      <c r="L173" s="122">
        <f>L174+0</f>
        <v>0</v>
      </c>
      <c r="M173" s="36"/>
      <c r="N173" s="20"/>
      <c r="O173" s="20"/>
      <c r="P173" s="20"/>
      <c r="Q173" s="20"/>
      <c r="R173" s="20"/>
      <c r="S173" s="29"/>
    </row>
    <row r="174" s="1" customFormat="1" ht="117" customHeight="1" spans="1:20">
      <c r="A174" s="36">
        <v>159</v>
      </c>
      <c r="B174" s="36" t="s">
        <v>822</v>
      </c>
      <c r="C174" s="36" t="s">
        <v>25</v>
      </c>
      <c r="D174" s="36" t="s">
        <v>823</v>
      </c>
      <c r="E174" s="98" t="s">
        <v>824</v>
      </c>
      <c r="F174" s="36"/>
      <c r="G174" s="36" t="s">
        <v>825</v>
      </c>
      <c r="H174" s="36">
        <f>I174+J174+K174+L174</f>
        <v>2800</v>
      </c>
      <c r="I174" s="36">
        <v>2800</v>
      </c>
      <c r="J174" s="36"/>
      <c r="K174" s="36"/>
      <c r="L174" s="36"/>
      <c r="M174" s="36" t="s">
        <v>826</v>
      </c>
      <c r="N174" s="123" t="s">
        <v>827</v>
      </c>
      <c r="O174" s="36" t="s">
        <v>828</v>
      </c>
      <c r="P174" s="41">
        <v>46023</v>
      </c>
      <c r="Q174" s="41">
        <v>46376</v>
      </c>
      <c r="R174" s="41">
        <v>46386</v>
      </c>
      <c r="S174" s="37"/>
      <c r="T174" s="12"/>
    </row>
    <row r="175" s="1" customFormat="1" ht="26" customHeight="1" spans="1:20">
      <c r="A175" s="57" t="s">
        <v>76</v>
      </c>
      <c r="B175" s="74" t="s">
        <v>829</v>
      </c>
      <c r="C175" s="58"/>
      <c r="D175" s="59"/>
      <c r="E175" s="26"/>
      <c r="F175" s="20"/>
      <c r="G175" s="20"/>
      <c r="H175" s="123">
        <f>H176+0</f>
        <v>100</v>
      </c>
      <c r="I175" s="123">
        <f>I176+0</f>
        <v>100</v>
      </c>
      <c r="J175" s="123">
        <f>J176+0</f>
        <v>0</v>
      </c>
      <c r="K175" s="123">
        <f>K176+0</f>
        <v>0</v>
      </c>
      <c r="L175" s="123">
        <f>L176+0</f>
        <v>0</v>
      </c>
      <c r="M175" s="36"/>
      <c r="N175" s="20"/>
      <c r="O175" s="20"/>
      <c r="P175" s="20"/>
      <c r="Q175" s="20"/>
      <c r="R175" s="20"/>
      <c r="S175" s="29"/>
    </row>
    <row r="176" s="1" customFormat="1" ht="104" customHeight="1" spans="1:20">
      <c r="A176" s="36">
        <v>160</v>
      </c>
      <c r="B176" s="36" t="s">
        <v>822</v>
      </c>
      <c r="C176" s="36" t="s">
        <v>25</v>
      </c>
      <c r="D176" s="36" t="s">
        <v>830</v>
      </c>
      <c r="E176" s="36" t="s">
        <v>27</v>
      </c>
      <c r="F176" s="36"/>
      <c r="G176" s="36" t="s">
        <v>831</v>
      </c>
      <c r="H176" s="39">
        <f>I176+J176+K176+L176</f>
        <v>100</v>
      </c>
      <c r="I176" s="42">
        <v>100</v>
      </c>
      <c r="J176" s="42"/>
      <c r="K176" s="42"/>
      <c r="L176" s="42"/>
      <c r="M176" s="36" t="s">
        <v>826</v>
      </c>
      <c r="N176" s="36" t="s">
        <v>832</v>
      </c>
      <c r="O176" s="36" t="s">
        <v>833</v>
      </c>
      <c r="P176" s="41">
        <v>46023</v>
      </c>
      <c r="Q176" s="41">
        <v>46376</v>
      </c>
      <c r="R176" s="41">
        <v>46386</v>
      </c>
      <c r="S176" s="37"/>
    </row>
    <row r="177" s="1" customFormat="1" ht="27" customHeight="1" spans="1:19">
      <c r="A177" s="57" t="s">
        <v>88</v>
      </c>
      <c r="B177" s="74" t="s">
        <v>834</v>
      </c>
      <c r="C177" s="58"/>
      <c r="D177" s="59"/>
      <c r="E177" s="26"/>
      <c r="F177" s="20"/>
      <c r="G177" s="20"/>
      <c r="H177" s="123">
        <f>H178+0</f>
        <v>30</v>
      </c>
      <c r="I177" s="123">
        <f>I178+0</f>
        <v>30</v>
      </c>
      <c r="J177" s="123">
        <f>J178+0</f>
        <v>0</v>
      </c>
      <c r="K177" s="123">
        <f>K178+0</f>
        <v>0</v>
      </c>
      <c r="L177" s="123">
        <f>L178+0</f>
        <v>0</v>
      </c>
      <c r="M177" s="124"/>
      <c r="N177" s="20"/>
      <c r="O177" s="20"/>
      <c r="P177" s="20"/>
      <c r="Q177" s="20"/>
      <c r="R177" s="20"/>
      <c r="S177" s="29"/>
    </row>
    <row r="178" s="1" customFormat="1" ht="63" customHeight="1" spans="1:19">
      <c r="A178" s="36">
        <v>161</v>
      </c>
      <c r="B178" s="36" t="s">
        <v>835</v>
      </c>
      <c r="C178" s="36" t="s">
        <v>25</v>
      </c>
      <c r="D178" s="36" t="s">
        <v>836</v>
      </c>
      <c r="E178" s="98" t="s">
        <v>824</v>
      </c>
      <c r="F178" s="36"/>
      <c r="G178" s="36" t="s">
        <v>837</v>
      </c>
      <c r="H178" s="125">
        <f>I178+J178+K178+L178</f>
        <v>30</v>
      </c>
      <c r="I178" s="125">
        <v>30</v>
      </c>
      <c r="J178" s="125"/>
      <c r="K178" s="125"/>
      <c r="L178" s="125"/>
      <c r="M178" s="125" t="s">
        <v>838</v>
      </c>
      <c r="N178" s="36" t="s">
        <v>839</v>
      </c>
      <c r="O178" s="36" t="s">
        <v>840</v>
      </c>
      <c r="P178" s="41">
        <v>46023</v>
      </c>
      <c r="Q178" s="41">
        <v>46376</v>
      </c>
      <c r="R178" s="41">
        <v>46386</v>
      </c>
      <c r="S178" s="37"/>
    </row>
    <row r="179" s="1" customFormat="1" ht="37" customHeight="1" spans="1:19">
      <c r="A179" s="17" t="s">
        <v>101</v>
      </c>
      <c r="B179" s="17" t="s">
        <v>841</v>
      </c>
      <c r="C179" s="17"/>
      <c r="D179" s="17"/>
      <c r="E179" s="19"/>
      <c r="F179" s="20"/>
      <c r="G179" s="20"/>
      <c r="H179" s="123">
        <f>SUM(H180:H197)</f>
        <v>929</v>
      </c>
      <c r="I179" s="123">
        <f>SUM(I180:I197)</f>
        <v>929</v>
      </c>
      <c r="J179" s="123">
        <f>SUM(J180:J197)</f>
        <v>0</v>
      </c>
      <c r="K179" s="123">
        <f>SUM(K180:K197)</f>
        <v>0</v>
      </c>
      <c r="L179" s="123">
        <f>SUM(L180:L197)</f>
        <v>0</v>
      </c>
      <c r="M179" s="124"/>
      <c r="N179" s="20"/>
      <c r="O179" s="20"/>
      <c r="P179" s="20"/>
      <c r="Q179" s="20"/>
      <c r="R179" s="20"/>
      <c r="S179" s="29"/>
    </row>
    <row r="180" s="1" customFormat="1" ht="78" customHeight="1" spans="1:19">
      <c r="A180" s="36">
        <v>162</v>
      </c>
      <c r="B180" s="36" t="s">
        <v>842</v>
      </c>
      <c r="C180" s="36" t="s">
        <v>25</v>
      </c>
      <c r="D180" s="20" t="s">
        <v>843</v>
      </c>
      <c r="E180" s="20" t="s">
        <v>522</v>
      </c>
      <c r="F180" s="20" t="s">
        <v>844</v>
      </c>
      <c r="G180" s="20" t="s">
        <v>845</v>
      </c>
      <c r="H180" s="20">
        <f t="shared" ref="H180:H185" si="6">I180+J180+K180+L180</f>
        <v>50</v>
      </c>
      <c r="I180" s="126">
        <v>50</v>
      </c>
      <c r="J180" s="127"/>
      <c r="K180" s="127"/>
      <c r="L180" s="127"/>
      <c r="M180" s="127" t="s">
        <v>846</v>
      </c>
      <c r="N180" s="128" t="s">
        <v>847</v>
      </c>
      <c r="O180" s="127" t="s">
        <v>848</v>
      </c>
      <c r="P180" s="41">
        <v>46113</v>
      </c>
      <c r="Q180" s="41">
        <v>46376</v>
      </c>
      <c r="R180" s="41">
        <v>46386</v>
      </c>
      <c r="S180" s="37"/>
    </row>
    <row r="181" s="1" customFormat="1" ht="73" customHeight="1" spans="1:19">
      <c r="A181" s="36">
        <v>163</v>
      </c>
      <c r="B181" s="36" t="s">
        <v>842</v>
      </c>
      <c r="C181" s="36" t="s">
        <v>25</v>
      </c>
      <c r="D181" s="20" t="s">
        <v>849</v>
      </c>
      <c r="E181" s="20" t="s">
        <v>522</v>
      </c>
      <c r="F181" s="20" t="s">
        <v>533</v>
      </c>
      <c r="G181" s="20" t="s">
        <v>850</v>
      </c>
      <c r="H181" s="20">
        <f t="shared" si="6"/>
        <v>50</v>
      </c>
      <c r="I181" s="123">
        <v>50</v>
      </c>
      <c r="J181" s="36"/>
      <c r="K181" s="36"/>
      <c r="L181" s="36"/>
      <c r="M181" s="127" t="s">
        <v>846</v>
      </c>
      <c r="N181" s="129" t="s">
        <v>851</v>
      </c>
      <c r="O181" s="127" t="s">
        <v>852</v>
      </c>
      <c r="P181" s="41">
        <v>46113</v>
      </c>
      <c r="Q181" s="41">
        <v>46376</v>
      </c>
      <c r="R181" s="41">
        <v>46386</v>
      </c>
      <c r="S181" s="37"/>
    </row>
    <row r="182" s="1" customFormat="1" ht="73" customHeight="1" spans="1:19">
      <c r="A182" s="36">
        <v>164</v>
      </c>
      <c r="B182" s="36" t="s">
        <v>853</v>
      </c>
      <c r="C182" s="36" t="s">
        <v>25</v>
      </c>
      <c r="D182" s="20" t="s">
        <v>854</v>
      </c>
      <c r="E182" s="20" t="s">
        <v>522</v>
      </c>
      <c r="F182" s="20" t="s">
        <v>855</v>
      </c>
      <c r="G182" s="20" t="s">
        <v>850</v>
      </c>
      <c r="H182" s="20">
        <f t="shared" si="6"/>
        <v>50</v>
      </c>
      <c r="I182" s="123">
        <v>50</v>
      </c>
      <c r="J182" s="36"/>
      <c r="K182" s="36"/>
      <c r="L182" s="36"/>
      <c r="M182" s="127" t="s">
        <v>846</v>
      </c>
      <c r="N182" s="129" t="s">
        <v>856</v>
      </c>
      <c r="O182" s="127" t="s">
        <v>857</v>
      </c>
      <c r="P182" s="41">
        <v>46113</v>
      </c>
      <c r="Q182" s="41">
        <v>46376</v>
      </c>
      <c r="R182" s="41">
        <v>46386</v>
      </c>
      <c r="S182" s="37"/>
    </row>
    <row r="183" s="1" customFormat="1" ht="73" customHeight="1" spans="1:19">
      <c r="A183" s="36">
        <v>165</v>
      </c>
      <c r="B183" s="36" t="s">
        <v>853</v>
      </c>
      <c r="C183" s="36" t="s">
        <v>25</v>
      </c>
      <c r="D183" s="20" t="s">
        <v>858</v>
      </c>
      <c r="E183" s="20" t="s">
        <v>522</v>
      </c>
      <c r="F183" s="20" t="s">
        <v>859</v>
      </c>
      <c r="G183" s="20" t="s">
        <v>850</v>
      </c>
      <c r="H183" s="20">
        <f t="shared" si="6"/>
        <v>50</v>
      </c>
      <c r="I183" s="123">
        <v>50</v>
      </c>
      <c r="J183" s="36"/>
      <c r="K183" s="36"/>
      <c r="L183" s="36"/>
      <c r="M183" s="127" t="s">
        <v>846</v>
      </c>
      <c r="N183" s="129" t="s">
        <v>860</v>
      </c>
      <c r="O183" s="127" t="s">
        <v>861</v>
      </c>
      <c r="P183" s="41">
        <v>46113</v>
      </c>
      <c r="Q183" s="41">
        <v>46376</v>
      </c>
      <c r="R183" s="41">
        <v>46386</v>
      </c>
      <c r="S183" s="37"/>
    </row>
    <row r="184" s="1" customFormat="1" ht="63" customHeight="1" spans="1:19">
      <c r="A184" s="36">
        <v>166</v>
      </c>
      <c r="B184" s="36" t="s">
        <v>842</v>
      </c>
      <c r="C184" s="36" t="s">
        <v>25</v>
      </c>
      <c r="D184" s="20" t="s">
        <v>862</v>
      </c>
      <c r="E184" s="20" t="s">
        <v>71</v>
      </c>
      <c r="F184" s="20" t="s">
        <v>564</v>
      </c>
      <c r="G184" s="20" t="s">
        <v>863</v>
      </c>
      <c r="H184" s="20">
        <f t="shared" si="6"/>
        <v>50</v>
      </c>
      <c r="I184" s="36">
        <v>50</v>
      </c>
      <c r="J184" s="36"/>
      <c r="K184" s="36"/>
      <c r="L184" s="36"/>
      <c r="M184" s="36" t="s">
        <v>864</v>
      </c>
      <c r="N184" s="38" t="s">
        <v>865</v>
      </c>
      <c r="O184" s="38" t="s">
        <v>866</v>
      </c>
      <c r="P184" s="41">
        <v>46113</v>
      </c>
      <c r="Q184" s="41">
        <v>46376</v>
      </c>
      <c r="R184" s="41">
        <v>46386</v>
      </c>
      <c r="S184" s="37"/>
    </row>
    <row r="185" s="1" customFormat="1" ht="57" spans="1:19">
      <c r="A185" s="36">
        <v>167</v>
      </c>
      <c r="B185" s="36" t="s">
        <v>842</v>
      </c>
      <c r="C185" s="36" t="s">
        <v>25</v>
      </c>
      <c r="D185" s="20" t="s">
        <v>867</v>
      </c>
      <c r="E185" s="20" t="s">
        <v>71</v>
      </c>
      <c r="F185" s="20" t="s">
        <v>868</v>
      </c>
      <c r="G185" s="64" t="s">
        <v>869</v>
      </c>
      <c r="H185" s="20">
        <f t="shared" si="6"/>
        <v>50</v>
      </c>
      <c r="I185" s="36">
        <v>50</v>
      </c>
      <c r="J185" s="36"/>
      <c r="K185" s="36"/>
      <c r="L185" s="36"/>
      <c r="M185" s="36" t="s">
        <v>864</v>
      </c>
      <c r="N185" s="38" t="s">
        <v>870</v>
      </c>
      <c r="O185" s="36" t="s">
        <v>871</v>
      </c>
      <c r="P185" s="41">
        <v>46113</v>
      </c>
      <c r="Q185" s="41">
        <v>46376</v>
      </c>
      <c r="R185" s="41">
        <v>46386</v>
      </c>
      <c r="S185" s="37"/>
    </row>
    <row r="186" s="1" customFormat="1" ht="69" customHeight="1" spans="1:19">
      <c r="A186" s="36">
        <v>168</v>
      </c>
      <c r="B186" s="36" t="s">
        <v>842</v>
      </c>
      <c r="C186" s="36" t="s">
        <v>25</v>
      </c>
      <c r="D186" s="20" t="s">
        <v>872</v>
      </c>
      <c r="E186" s="20" t="s">
        <v>71</v>
      </c>
      <c r="F186" s="20" t="s">
        <v>873</v>
      </c>
      <c r="G186" s="64" t="s">
        <v>874</v>
      </c>
      <c r="H186" s="20">
        <f t="shared" ref="H186:H197" si="7">I186+J186+K186+L186</f>
        <v>50</v>
      </c>
      <c r="I186" s="123">
        <v>50</v>
      </c>
      <c r="J186" s="36"/>
      <c r="K186" s="36"/>
      <c r="L186" s="36"/>
      <c r="M186" s="36" t="s">
        <v>864</v>
      </c>
      <c r="N186" s="38" t="s">
        <v>875</v>
      </c>
      <c r="O186" s="36" t="s">
        <v>876</v>
      </c>
      <c r="P186" s="41">
        <v>46204</v>
      </c>
      <c r="Q186" s="41">
        <v>46376</v>
      </c>
      <c r="R186" s="41">
        <v>46386</v>
      </c>
      <c r="S186" s="37"/>
    </row>
    <row r="187" s="1" customFormat="1" ht="57" spans="1:19">
      <c r="A187" s="36">
        <v>169</v>
      </c>
      <c r="B187" s="36" t="s">
        <v>842</v>
      </c>
      <c r="C187" s="36" t="s">
        <v>25</v>
      </c>
      <c r="D187" s="20" t="s">
        <v>877</v>
      </c>
      <c r="E187" s="20" t="s">
        <v>71</v>
      </c>
      <c r="F187" s="20" t="s">
        <v>878</v>
      </c>
      <c r="G187" s="64" t="s">
        <v>874</v>
      </c>
      <c r="H187" s="20">
        <f t="shared" si="7"/>
        <v>50</v>
      </c>
      <c r="I187" s="36">
        <v>50</v>
      </c>
      <c r="J187" s="36"/>
      <c r="K187" s="36"/>
      <c r="L187" s="36"/>
      <c r="M187" s="36" t="s">
        <v>864</v>
      </c>
      <c r="N187" s="38" t="s">
        <v>875</v>
      </c>
      <c r="O187" s="36" t="s">
        <v>876</v>
      </c>
      <c r="P187" s="41">
        <v>46113</v>
      </c>
      <c r="Q187" s="41">
        <v>46376</v>
      </c>
      <c r="R187" s="41">
        <v>46386</v>
      </c>
      <c r="S187" s="37"/>
    </row>
    <row r="188" s="1" customFormat="1" ht="66" customHeight="1" spans="1:19">
      <c r="A188" s="36">
        <v>170</v>
      </c>
      <c r="B188" s="36" t="s">
        <v>842</v>
      </c>
      <c r="C188" s="36" t="s">
        <v>25</v>
      </c>
      <c r="D188" s="20" t="s">
        <v>879</v>
      </c>
      <c r="E188" s="20" t="s">
        <v>71</v>
      </c>
      <c r="F188" s="20" t="s">
        <v>880</v>
      </c>
      <c r="G188" s="64" t="s">
        <v>881</v>
      </c>
      <c r="H188" s="20">
        <f t="shared" si="7"/>
        <v>50</v>
      </c>
      <c r="I188" s="123">
        <v>50</v>
      </c>
      <c r="J188" s="36"/>
      <c r="K188" s="36"/>
      <c r="L188" s="36"/>
      <c r="M188" s="36" t="s">
        <v>864</v>
      </c>
      <c r="N188" s="130" t="s">
        <v>882</v>
      </c>
      <c r="O188" s="36" t="s">
        <v>883</v>
      </c>
      <c r="P188" s="41">
        <v>46204</v>
      </c>
      <c r="Q188" s="41">
        <v>46376</v>
      </c>
      <c r="R188" s="41">
        <v>46386</v>
      </c>
      <c r="S188" s="37"/>
    </row>
    <row r="189" s="1" customFormat="1" ht="64" customHeight="1" spans="1:19">
      <c r="A189" s="36">
        <v>171</v>
      </c>
      <c r="B189" s="36" t="s">
        <v>842</v>
      </c>
      <c r="C189" s="36" t="s">
        <v>25</v>
      </c>
      <c r="D189" s="20" t="s">
        <v>884</v>
      </c>
      <c r="E189" s="20" t="s">
        <v>71</v>
      </c>
      <c r="F189" s="20" t="s">
        <v>885</v>
      </c>
      <c r="G189" s="64" t="s">
        <v>886</v>
      </c>
      <c r="H189" s="20">
        <f t="shared" si="7"/>
        <v>50</v>
      </c>
      <c r="I189" s="36">
        <v>50</v>
      </c>
      <c r="J189" s="36"/>
      <c r="K189" s="36"/>
      <c r="L189" s="36"/>
      <c r="M189" s="36" t="s">
        <v>864</v>
      </c>
      <c r="N189" s="38" t="s">
        <v>887</v>
      </c>
      <c r="O189" s="36" t="s">
        <v>888</v>
      </c>
      <c r="P189" s="41">
        <v>46204</v>
      </c>
      <c r="Q189" s="41">
        <v>46376</v>
      </c>
      <c r="R189" s="41">
        <v>46386</v>
      </c>
      <c r="S189" s="37"/>
    </row>
    <row r="190" s="1" customFormat="1" ht="99" customHeight="1" spans="1:19">
      <c r="A190" s="36">
        <v>172</v>
      </c>
      <c r="B190" s="36" t="s">
        <v>842</v>
      </c>
      <c r="C190" s="36" t="s">
        <v>25</v>
      </c>
      <c r="D190" s="20" t="s">
        <v>889</v>
      </c>
      <c r="E190" s="20" t="s">
        <v>71</v>
      </c>
      <c r="F190" s="20" t="s">
        <v>890</v>
      </c>
      <c r="G190" s="64" t="s">
        <v>891</v>
      </c>
      <c r="H190" s="20">
        <f t="shared" si="7"/>
        <v>50</v>
      </c>
      <c r="I190" s="123">
        <v>50</v>
      </c>
      <c r="J190" s="36"/>
      <c r="K190" s="36"/>
      <c r="L190" s="36"/>
      <c r="M190" s="36" t="s">
        <v>864</v>
      </c>
      <c r="N190" s="40" t="s">
        <v>892</v>
      </c>
      <c r="O190" s="36" t="s">
        <v>893</v>
      </c>
      <c r="P190" s="41">
        <v>46113</v>
      </c>
      <c r="Q190" s="41">
        <v>46376</v>
      </c>
      <c r="R190" s="41">
        <v>46386</v>
      </c>
      <c r="S190" s="37"/>
    </row>
    <row r="191" s="1" customFormat="1" ht="66" customHeight="1" spans="1:19">
      <c r="A191" s="36">
        <v>173</v>
      </c>
      <c r="B191" s="36" t="s">
        <v>842</v>
      </c>
      <c r="C191" s="36" t="s">
        <v>25</v>
      </c>
      <c r="D191" s="20" t="s">
        <v>894</v>
      </c>
      <c r="E191" s="20" t="s">
        <v>71</v>
      </c>
      <c r="F191" s="20" t="s">
        <v>895</v>
      </c>
      <c r="G191" s="64" t="s">
        <v>874</v>
      </c>
      <c r="H191" s="20">
        <f t="shared" si="7"/>
        <v>50</v>
      </c>
      <c r="I191" s="36">
        <v>50</v>
      </c>
      <c r="J191" s="36"/>
      <c r="K191" s="36"/>
      <c r="L191" s="36"/>
      <c r="M191" s="36" t="s">
        <v>864</v>
      </c>
      <c r="N191" s="38" t="s">
        <v>875</v>
      </c>
      <c r="O191" s="36" t="s">
        <v>876</v>
      </c>
      <c r="P191" s="41">
        <v>46113</v>
      </c>
      <c r="Q191" s="41">
        <v>46376</v>
      </c>
      <c r="R191" s="41">
        <v>46386</v>
      </c>
      <c r="S191" s="37"/>
    </row>
    <row r="192" s="1" customFormat="1" ht="74" customHeight="1" spans="1:19">
      <c r="A192" s="36">
        <v>174</v>
      </c>
      <c r="B192" s="36" t="s">
        <v>842</v>
      </c>
      <c r="C192" s="36" t="s">
        <v>25</v>
      </c>
      <c r="D192" s="20" t="s">
        <v>896</v>
      </c>
      <c r="E192" s="20" t="s">
        <v>251</v>
      </c>
      <c r="F192" s="20" t="s">
        <v>897</v>
      </c>
      <c r="G192" s="64" t="s">
        <v>898</v>
      </c>
      <c r="H192" s="20">
        <f t="shared" si="7"/>
        <v>58</v>
      </c>
      <c r="I192" s="123">
        <v>58</v>
      </c>
      <c r="J192" s="36"/>
      <c r="K192" s="36"/>
      <c r="L192" s="36"/>
      <c r="M192" s="36" t="s">
        <v>899</v>
      </c>
      <c r="N192" s="38" t="s">
        <v>900</v>
      </c>
      <c r="O192" s="36" t="s">
        <v>901</v>
      </c>
      <c r="P192" s="41">
        <v>46204</v>
      </c>
      <c r="Q192" s="41">
        <v>46376</v>
      </c>
      <c r="R192" s="41">
        <v>46386</v>
      </c>
      <c r="S192" s="37"/>
    </row>
    <row r="193" s="1" customFormat="1" ht="57" spans="1:20">
      <c r="A193" s="36">
        <v>175</v>
      </c>
      <c r="B193" s="36" t="s">
        <v>842</v>
      </c>
      <c r="C193" s="36" t="s">
        <v>25</v>
      </c>
      <c r="D193" s="20" t="s">
        <v>902</v>
      </c>
      <c r="E193" s="20" t="s">
        <v>180</v>
      </c>
      <c r="F193" s="20" t="s">
        <v>903</v>
      </c>
      <c r="G193" s="64" t="s">
        <v>904</v>
      </c>
      <c r="H193" s="20">
        <f t="shared" si="7"/>
        <v>58</v>
      </c>
      <c r="I193" s="36">
        <v>58</v>
      </c>
      <c r="J193" s="36"/>
      <c r="K193" s="36"/>
      <c r="L193" s="36"/>
      <c r="M193" s="36" t="s">
        <v>905</v>
      </c>
      <c r="N193" s="40" t="s">
        <v>906</v>
      </c>
      <c r="O193" s="36" t="s">
        <v>907</v>
      </c>
      <c r="P193" s="41">
        <v>46113</v>
      </c>
      <c r="Q193" s="41">
        <v>46376</v>
      </c>
      <c r="R193" s="41">
        <v>46386</v>
      </c>
      <c r="S193" s="37"/>
    </row>
    <row r="194" s="1" customFormat="1" ht="57" spans="1:20">
      <c r="A194" s="36">
        <v>176</v>
      </c>
      <c r="B194" s="36" t="s">
        <v>842</v>
      </c>
      <c r="C194" s="36" t="s">
        <v>25</v>
      </c>
      <c r="D194" s="20" t="s">
        <v>908</v>
      </c>
      <c r="E194" s="20" t="s">
        <v>175</v>
      </c>
      <c r="F194" s="20" t="s">
        <v>909</v>
      </c>
      <c r="G194" s="64" t="s">
        <v>910</v>
      </c>
      <c r="H194" s="20">
        <f t="shared" si="7"/>
        <v>55</v>
      </c>
      <c r="I194" s="36">
        <v>55</v>
      </c>
      <c r="J194" s="36"/>
      <c r="K194" s="36"/>
      <c r="L194" s="36"/>
      <c r="M194" s="36" t="s">
        <v>911</v>
      </c>
      <c r="N194" s="36" t="s">
        <v>912</v>
      </c>
      <c r="O194" s="36" t="s">
        <v>913</v>
      </c>
      <c r="P194" s="41">
        <v>46113</v>
      </c>
      <c r="Q194" s="41">
        <v>46376</v>
      </c>
      <c r="R194" s="41">
        <v>46386</v>
      </c>
      <c r="S194" s="37"/>
    </row>
    <row r="195" s="1" customFormat="1" ht="57" spans="1:20">
      <c r="A195" s="36">
        <v>177</v>
      </c>
      <c r="B195" s="36" t="s">
        <v>842</v>
      </c>
      <c r="C195" s="36" t="s">
        <v>25</v>
      </c>
      <c r="D195" s="20" t="s">
        <v>914</v>
      </c>
      <c r="E195" s="20" t="s">
        <v>234</v>
      </c>
      <c r="F195" s="20" t="s">
        <v>915</v>
      </c>
      <c r="G195" s="64" t="s">
        <v>916</v>
      </c>
      <c r="H195" s="20">
        <f t="shared" si="7"/>
        <v>50</v>
      </c>
      <c r="I195" s="36">
        <v>50</v>
      </c>
      <c r="J195" s="36"/>
      <c r="K195" s="36"/>
      <c r="L195" s="36"/>
      <c r="M195" s="36" t="s">
        <v>917</v>
      </c>
      <c r="N195" s="36" t="s">
        <v>918</v>
      </c>
      <c r="O195" s="38" t="s">
        <v>919</v>
      </c>
      <c r="P195" s="41">
        <v>46113</v>
      </c>
      <c r="Q195" s="41">
        <v>46376</v>
      </c>
      <c r="R195" s="41">
        <v>46386</v>
      </c>
      <c r="S195" s="37"/>
    </row>
    <row r="196" s="1" customFormat="1" ht="57" spans="1:20">
      <c r="A196" s="36">
        <v>178</v>
      </c>
      <c r="B196" s="36" t="s">
        <v>842</v>
      </c>
      <c r="C196" s="36" t="s">
        <v>25</v>
      </c>
      <c r="D196" s="20" t="s">
        <v>920</v>
      </c>
      <c r="E196" s="20" t="s">
        <v>553</v>
      </c>
      <c r="F196" s="20" t="s">
        <v>921</v>
      </c>
      <c r="G196" s="64" t="s">
        <v>922</v>
      </c>
      <c r="H196" s="20">
        <f t="shared" si="7"/>
        <v>50</v>
      </c>
      <c r="I196" s="36">
        <v>50</v>
      </c>
      <c r="J196" s="36"/>
      <c r="K196" s="36"/>
      <c r="L196" s="36"/>
      <c r="M196" s="36" t="s">
        <v>923</v>
      </c>
      <c r="N196" s="38" t="s">
        <v>924</v>
      </c>
      <c r="O196" s="38" t="s">
        <v>925</v>
      </c>
      <c r="P196" s="41">
        <v>46113</v>
      </c>
      <c r="Q196" s="41">
        <v>46376</v>
      </c>
      <c r="R196" s="41">
        <v>46386</v>
      </c>
      <c r="S196" s="37"/>
    </row>
    <row r="197" ht="68" customHeight="1" spans="1:20">
      <c r="A197" s="36">
        <v>179</v>
      </c>
      <c r="B197" s="36" t="s">
        <v>842</v>
      </c>
      <c r="C197" s="36" t="s">
        <v>25</v>
      </c>
      <c r="D197" s="24" t="s">
        <v>926</v>
      </c>
      <c r="E197" s="26" t="s">
        <v>330</v>
      </c>
      <c r="F197" s="20" t="s">
        <v>927</v>
      </c>
      <c r="G197" s="20" t="s">
        <v>928</v>
      </c>
      <c r="H197" s="20">
        <f t="shared" si="7"/>
        <v>58</v>
      </c>
      <c r="I197" s="20">
        <v>58</v>
      </c>
      <c r="J197" s="20"/>
      <c r="K197" s="20"/>
      <c r="L197" s="20"/>
      <c r="M197" s="36" t="s">
        <v>929</v>
      </c>
      <c r="N197" s="130" t="s">
        <v>930</v>
      </c>
      <c r="O197" s="36" t="s">
        <v>931</v>
      </c>
      <c r="P197" s="107"/>
      <c r="Q197" s="107"/>
      <c r="R197" s="107"/>
      <c r="S197" s="107"/>
    </row>
    <row r="198" s="1" customFormat="1" ht="29" customHeight="1" spans="1:20">
      <c r="A198" s="57" t="s">
        <v>573</v>
      </c>
      <c r="B198" s="74" t="s">
        <v>932</v>
      </c>
      <c r="C198" s="58"/>
      <c r="D198" s="59"/>
      <c r="E198" s="26"/>
      <c r="F198" s="20"/>
      <c r="G198" s="20"/>
      <c r="H198" s="122">
        <f>SUM(H199:H201)</f>
        <v>889.2</v>
      </c>
      <c r="I198" s="122">
        <f>SUM(I199:I201)</f>
        <v>889.2</v>
      </c>
      <c r="J198" s="122">
        <f>SUM(J199:J201)</f>
        <v>0</v>
      </c>
      <c r="K198" s="122">
        <f>SUM(K199:K201)</f>
        <v>0</v>
      </c>
      <c r="L198" s="122">
        <f>SUM(L199:L201)</f>
        <v>0</v>
      </c>
      <c r="M198" s="124"/>
      <c r="N198" s="20"/>
      <c r="O198" s="20"/>
      <c r="P198" s="20"/>
      <c r="Q198" s="20"/>
      <c r="R198" s="20"/>
      <c r="S198" s="29"/>
    </row>
    <row r="199" s="1" customFormat="1" ht="86" customHeight="1" spans="1:20">
      <c r="A199" s="36">
        <v>180</v>
      </c>
      <c r="B199" s="36" t="s">
        <v>842</v>
      </c>
      <c r="C199" s="36" t="s">
        <v>25</v>
      </c>
      <c r="D199" s="20" t="s">
        <v>933</v>
      </c>
      <c r="E199" s="36" t="s">
        <v>346</v>
      </c>
      <c r="F199" s="20" t="s">
        <v>355</v>
      </c>
      <c r="G199" s="117" t="s">
        <v>934</v>
      </c>
      <c r="H199" s="20">
        <f>I199+J199+K199+L199</f>
        <v>293.2</v>
      </c>
      <c r="I199" s="36">
        <v>293.2</v>
      </c>
      <c r="J199" s="36"/>
      <c r="K199" s="36"/>
      <c r="L199" s="36"/>
      <c r="M199" s="36" t="s">
        <v>935</v>
      </c>
      <c r="N199" s="64" t="s">
        <v>936</v>
      </c>
      <c r="O199" s="95" t="s">
        <v>937</v>
      </c>
      <c r="P199" s="41">
        <v>46113</v>
      </c>
      <c r="Q199" s="41">
        <v>46376</v>
      </c>
      <c r="R199" s="41">
        <v>46386</v>
      </c>
      <c r="S199" s="37"/>
      <c r="T199" s="12"/>
    </row>
    <row r="200" s="1" customFormat="1" ht="63" customHeight="1" spans="1:20">
      <c r="A200" s="36">
        <v>181</v>
      </c>
      <c r="B200" s="36" t="s">
        <v>842</v>
      </c>
      <c r="C200" s="36" t="s">
        <v>25</v>
      </c>
      <c r="D200" s="20" t="s">
        <v>938</v>
      </c>
      <c r="E200" s="20" t="s">
        <v>464</v>
      </c>
      <c r="F200" s="20" t="s">
        <v>939</v>
      </c>
      <c r="G200" s="64" t="s">
        <v>940</v>
      </c>
      <c r="H200" s="20">
        <f>I200+J200+K200+L200</f>
        <v>400</v>
      </c>
      <c r="I200" s="36">
        <v>400</v>
      </c>
      <c r="J200" s="36"/>
      <c r="K200" s="36"/>
      <c r="L200" s="36"/>
      <c r="M200" s="36" t="s">
        <v>935</v>
      </c>
      <c r="N200" s="95" t="s">
        <v>941</v>
      </c>
      <c r="O200" s="95" t="s">
        <v>942</v>
      </c>
      <c r="P200" s="41">
        <v>46113</v>
      </c>
      <c r="Q200" s="41">
        <v>46376</v>
      </c>
      <c r="R200" s="41">
        <v>46386</v>
      </c>
      <c r="S200" s="37"/>
      <c r="T200" s="12"/>
    </row>
    <row r="201" s="1" customFormat="1" ht="53" customHeight="1" spans="1:20">
      <c r="A201" s="36">
        <v>182</v>
      </c>
      <c r="B201" s="36" t="s">
        <v>842</v>
      </c>
      <c r="C201" s="36" t="s">
        <v>25</v>
      </c>
      <c r="D201" s="20" t="s">
        <v>943</v>
      </c>
      <c r="E201" s="20" t="s">
        <v>553</v>
      </c>
      <c r="F201" s="20" t="s">
        <v>921</v>
      </c>
      <c r="G201" s="64" t="s">
        <v>944</v>
      </c>
      <c r="H201" s="20">
        <f>I201+J201+K201+L201</f>
        <v>196</v>
      </c>
      <c r="I201" s="36">
        <v>196</v>
      </c>
      <c r="J201" s="36"/>
      <c r="K201" s="36"/>
      <c r="L201" s="36"/>
      <c r="M201" s="36" t="s">
        <v>553</v>
      </c>
      <c r="N201" s="95" t="s">
        <v>945</v>
      </c>
      <c r="O201" s="38" t="s">
        <v>946</v>
      </c>
      <c r="P201" s="41">
        <v>46113</v>
      </c>
      <c r="Q201" s="41">
        <v>46376</v>
      </c>
      <c r="R201" s="41">
        <v>46386</v>
      </c>
      <c r="S201" s="37"/>
      <c r="T201" s="12"/>
    </row>
    <row r="202" s="1" customFormat="1" ht="23" customHeight="1" spans="1:20">
      <c r="A202" s="57" t="s">
        <v>947</v>
      </c>
      <c r="B202" s="74" t="s">
        <v>948</v>
      </c>
      <c r="C202" s="58"/>
      <c r="D202" s="59"/>
      <c r="E202" s="26"/>
      <c r="F202" s="20"/>
      <c r="G202" s="20"/>
      <c r="H202" s="123">
        <f>SUM(H203:H209)</f>
        <v>595.72</v>
      </c>
      <c r="I202" s="123">
        <f>SUM(I203:I209)</f>
        <v>595.72</v>
      </c>
      <c r="J202" s="123">
        <f>SUM(J203:J209)</f>
        <v>0</v>
      </c>
      <c r="K202" s="123">
        <f>SUM(K203:K209)</f>
        <v>0</v>
      </c>
      <c r="L202" s="123">
        <f>SUM(L203:L209)</f>
        <v>0</v>
      </c>
      <c r="M202" s="124"/>
      <c r="N202" s="20"/>
      <c r="O202" s="20"/>
      <c r="P202" s="20"/>
      <c r="Q202" s="20"/>
      <c r="R202" s="20"/>
      <c r="S202" s="29"/>
    </row>
    <row r="203" s="1" customFormat="1" ht="60" customHeight="1" spans="1:20">
      <c r="A203" s="36">
        <v>183</v>
      </c>
      <c r="B203" s="36" t="s">
        <v>842</v>
      </c>
      <c r="C203" s="36" t="s">
        <v>25</v>
      </c>
      <c r="D203" s="20" t="s">
        <v>949</v>
      </c>
      <c r="E203" s="20" t="s">
        <v>522</v>
      </c>
      <c r="F203" s="20" t="s">
        <v>950</v>
      </c>
      <c r="G203" s="64" t="s">
        <v>951</v>
      </c>
      <c r="H203" s="20">
        <f t="shared" ref="H203:H209" si="8">I203+J203+K203+L203</f>
        <v>350</v>
      </c>
      <c r="I203" s="36">
        <v>350</v>
      </c>
      <c r="J203" s="36"/>
      <c r="K203" s="36"/>
      <c r="L203" s="36"/>
      <c r="M203" s="36" t="s">
        <v>522</v>
      </c>
      <c r="N203" s="64" t="s">
        <v>952</v>
      </c>
      <c r="O203" s="64" t="s">
        <v>953</v>
      </c>
      <c r="P203" s="41">
        <v>46113</v>
      </c>
      <c r="Q203" s="41">
        <v>46376</v>
      </c>
      <c r="R203" s="41">
        <v>46386</v>
      </c>
      <c r="S203" s="37"/>
      <c r="T203" s="12"/>
    </row>
    <row r="204" s="1" customFormat="1" ht="57" spans="1:20">
      <c r="A204" s="36">
        <v>184</v>
      </c>
      <c r="B204" s="36" t="s">
        <v>822</v>
      </c>
      <c r="C204" s="36" t="s">
        <v>25</v>
      </c>
      <c r="D204" s="20" t="s">
        <v>954</v>
      </c>
      <c r="E204" s="20" t="s">
        <v>376</v>
      </c>
      <c r="F204" s="20" t="s">
        <v>955</v>
      </c>
      <c r="G204" s="64" t="s">
        <v>956</v>
      </c>
      <c r="H204" s="20">
        <f t="shared" si="8"/>
        <v>20</v>
      </c>
      <c r="I204" s="36">
        <v>20</v>
      </c>
      <c r="J204" s="36"/>
      <c r="K204" s="36"/>
      <c r="L204" s="36"/>
      <c r="M204" s="36" t="s">
        <v>376</v>
      </c>
      <c r="N204" s="38" t="s">
        <v>957</v>
      </c>
      <c r="O204" s="38" t="s">
        <v>958</v>
      </c>
      <c r="P204" s="41">
        <v>46113</v>
      </c>
      <c r="Q204" s="41">
        <v>46376</v>
      </c>
      <c r="R204" s="41">
        <v>46386</v>
      </c>
      <c r="S204" s="37"/>
      <c r="T204" s="12"/>
    </row>
    <row r="205" s="1" customFormat="1" ht="57" spans="1:20">
      <c r="A205" s="36">
        <v>185</v>
      </c>
      <c r="B205" s="36" t="s">
        <v>822</v>
      </c>
      <c r="C205" s="36" t="s">
        <v>25</v>
      </c>
      <c r="D205" s="20" t="s">
        <v>959</v>
      </c>
      <c r="E205" s="20" t="s">
        <v>376</v>
      </c>
      <c r="F205" s="20" t="s">
        <v>960</v>
      </c>
      <c r="G205" s="64" t="s">
        <v>961</v>
      </c>
      <c r="H205" s="20">
        <f t="shared" si="8"/>
        <v>20</v>
      </c>
      <c r="I205" s="36">
        <v>20</v>
      </c>
      <c r="J205" s="36"/>
      <c r="K205" s="36"/>
      <c r="L205" s="36"/>
      <c r="M205" s="36" t="s">
        <v>376</v>
      </c>
      <c r="N205" s="38" t="s">
        <v>957</v>
      </c>
      <c r="O205" s="38" t="s">
        <v>958</v>
      </c>
      <c r="P205" s="41">
        <v>46113</v>
      </c>
      <c r="Q205" s="41">
        <v>46376</v>
      </c>
      <c r="R205" s="41">
        <v>46386</v>
      </c>
      <c r="S205" s="37"/>
      <c r="T205" s="12"/>
    </row>
    <row r="206" s="1" customFormat="1" ht="74" customHeight="1" spans="1:20">
      <c r="A206" s="36">
        <v>186</v>
      </c>
      <c r="B206" s="36" t="s">
        <v>853</v>
      </c>
      <c r="C206" s="36" t="s">
        <v>25</v>
      </c>
      <c r="D206" s="20" t="s">
        <v>962</v>
      </c>
      <c r="E206" s="20" t="s">
        <v>180</v>
      </c>
      <c r="F206" s="20" t="s">
        <v>903</v>
      </c>
      <c r="G206" s="64" t="s">
        <v>963</v>
      </c>
      <c r="H206" s="20">
        <f t="shared" si="8"/>
        <v>35</v>
      </c>
      <c r="I206" s="36">
        <v>35</v>
      </c>
      <c r="J206" s="36"/>
      <c r="K206" s="36"/>
      <c r="L206" s="36"/>
      <c r="M206" s="36" t="s">
        <v>180</v>
      </c>
      <c r="N206" s="38" t="s">
        <v>964</v>
      </c>
      <c r="O206" s="38" t="s">
        <v>965</v>
      </c>
      <c r="P206" s="41">
        <v>46113</v>
      </c>
      <c r="Q206" s="41">
        <v>46376</v>
      </c>
      <c r="R206" s="41">
        <v>46386</v>
      </c>
      <c r="S206" s="37"/>
      <c r="T206" s="12"/>
    </row>
    <row r="207" s="1" customFormat="1" ht="54" customHeight="1" spans="1:20">
      <c r="A207" s="36">
        <v>187</v>
      </c>
      <c r="B207" s="36" t="s">
        <v>822</v>
      </c>
      <c r="C207" s="36" t="s">
        <v>25</v>
      </c>
      <c r="D207" s="20" t="s">
        <v>966</v>
      </c>
      <c r="E207" s="20" t="s">
        <v>324</v>
      </c>
      <c r="F207" s="20" t="s">
        <v>967</v>
      </c>
      <c r="G207" s="64" t="s">
        <v>968</v>
      </c>
      <c r="H207" s="20">
        <f t="shared" si="8"/>
        <v>100.72</v>
      </c>
      <c r="I207" s="36">
        <v>100.72</v>
      </c>
      <c r="J207" s="36"/>
      <c r="K207" s="36"/>
      <c r="L207" s="36"/>
      <c r="M207" s="36" t="s">
        <v>324</v>
      </c>
      <c r="N207" s="20" t="s">
        <v>969</v>
      </c>
      <c r="O207" s="64" t="s">
        <v>958</v>
      </c>
      <c r="P207" s="41">
        <v>46113</v>
      </c>
      <c r="Q207" s="41">
        <v>46376</v>
      </c>
      <c r="R207" s="41">
        <v>46386</v>
      </c>
      <c r="S207" s="37"/>
      <c r="T207" s="12"/>
    </row>
    <row r="208" s="1" customFormat="1" ht="42.75" spans="1:20">
      <c r="A208" s="36">
        <v>188</v>
      </c>
      <c r="B208" s="36" t="s">
        <v>822</v>
      </c>
      <c r="C208" s="36" t="s">
        <v>25</v>
      </c>
      <c r="D208" s="20" t="s">
        <v>970</v>
      </c>
      <c r="E208" s="20" t="s">
        <v>123</v>
      </c>
      <c r="F208" s="20" t="s">
        <v>620</v>
      </c>
      <c r="G208" s="64" t="s">
        <v>971</v>
      </c>
      <c r="H208" s="20">
        <f t="shared" si="8"/>
        <v>20</v>
      </c>
      <c r="I208" s="36">
        <v>20</v>
      </c>
      <c r="J208" s="36"/>
      <c r="K208" s="36"/>
      <c r="L208" s="36"/>
      <c r="M208" s="36" t="s">
        <v>123</v>
      </c>
      <c r="N208" s="64" t="s">
        <v>972</v>
      </c>
      <c r="O208" s="64" t="s">
        <v>973</v>
      </c>
      <c r="P208" s="41">
        <v>46113</v>
      </c>
      <c r="Q208" s="41">
        <v>46376</v>
      </c>
      <c r="R208" s="41">
        <v>46386</v>
      </c>
      <c r="S208" s="37"/>
      <c r="T208" s="12"/>
    </row>
    <row r="209" s="1" customFormat="1" ht="63" customHeight="1" spans="1:20">
      <c r="A209" s="36">
        <v>189</v>
      </c>
      <c r="B209" s="36" t="s">
        <v>853</v>
      </c>
      <c r="C209" s="36" t="s">
        <v>25</v>
      </c>
      <c r="D209" s="36" t="s">
        <v>974</v>
      </c>
      <c r="E209" s="20" t="s">
        <v>142</v>
      </c>
      <c r="F209" s="20" t="s">
        <v>975</v>
      </c>
      <c r="G209" s="64" t="s">
        <v>976</v>
      </c>
      <c r="H209" s="20">
        <f t="shared" si="8"/>
        <v>50</v>
      </c>
      <c r="I209" s="36">
        <v>50</v>
      </c>
      <c r="J209" s="36"/>
      <c r="K209" s="36"/>
      <c r="L209" s="36"/>
      <c r="M209" s="36" t="s">
        <v>142</v>
      </c>
      <c r="N209" s="64" t="s">
        <v>977</v>
      </c>
      <c r="O209" s="64" t="s">
        <v>978</v>
      </c>
      <c r="P209" s="41">
        <v>46113</v>
      </c>
      <c r="Q209" s="41">
        <v>46376</v>
      </c>
      <c r="R209" s="41">
        <v>46386</v>
      </c>
      <c r="S209" s="37"/>
      <c r="T209" s="12"/>
    </row>
    <row r="210" s="1" customFormat="1" ht="25" customHeight="1" spans="1:20">
      <c r="A210" s="57" t="s">
        <v>979</v>
      </c>
      <c r="B210" s="74" t="s">
        <v>980</v>
      </c>
      <c r="C210" s="58"/>
      <c r="D210" s="59"/>
      <c r="E210" s="36"/>
      <c r="F210" s="36"/>
      <c r="G210" s="36"/>
      <c r="H210" s="122">
        <f>SUM(H211:H224)</f>
        <v>1195.11</v>
      </c>
      <c r="I210" s="122">
        <f>SUM(I211:I224)</f>
        <v>1195.11</v>
      </c>
      <c r="J210" s="122">
        <f>SUM(J211:J224)</f>
        <v>0</v>
      </c>
      <c r="K210" s="122">
        <f>SUM(K211:K224)</f>
        <v>0</v>
      </c>
      <c r="L210" s="122">
        <f>SUM(L211:L224)</f>
        <v>0</v>
      </c>
      <c r="M210" s="36"/>
      <c r="N210" s="123"/>
      <c r="O210" s="36"/>
      <c r="P210" s="41"/>
      <c r="Q210" s="41"/>
      <c r="R210" s="41"/>
      <c r="S210" s="37"/>
      <c r="T210" s="12"/>
    </row>
    <row r="211" s="1" customFormat="1" ht="78" customHeight="1" spans="1:20">
      <c r="A211" s="36">
        <v>190</v>
      </c>
      <c r="B211" s="36" t="s">
        <v>853</v>
      </c>
      <c r="C211" s="36" t="s">
        <v>25</v>
      </c>
      <c r="D211" s="20" t="s">
        <v>981</v>
      </c>
      <c r="E211" s="37" t="s">
        <v>123</v>
      </c>
      <c r="F211" s="37" t="s">
        <v>982</v>
      </c>
      <c r="G211" s="64" t="s">
        <v>983</v>
      </c>
      <c r="H211" s="36">
        <f t="shared" ref="H211:H224" si="9">I211+J211+K211+L211</f>
        <v>219.92</v>
      </c>
      <c r="I211" s="36">
        <v>219.92</v>
      </c>
      <c r="J211" s="36"/>
      <c r="K211" s="36"/>
      <c r="L211" s="36"/>
      <c r="M211" s="36" t="s">
        <v>123</v>
      </c>
      <c r="N211" s="20" t="s">
        <v>984</v>
      </c>
      <c r="O211" s="20" t="s">
        <v>985</v>
      </c>
      <c r="P211" s="41">
        <v>46113</v>
      </c>
      <c r="Q211" s="41">
        <v>46376</v>
      </c>
      <c r="R211" s="41">
        <v>46386</v>
      </c>
      <c r="S211" s="37"/>
      <c r="T211" s="12"/>
    </row>
    <row r="212" s="1" customFormat="1" ht="69" customHeight="1" spans="1:20">
      <c r="A212" s="36">
        <v>191</v>
      </c>
      <c r="B212" s="36" t="s">
        <v>543</v>
      </c>
      <c r="C212" s="36" t="s">
        <v>25</v>
      </c>
      <c r="D212" s="20" t="s">
        <v>986</v>
      </c>
      <c r="E212" s="20" t="s">
        <v>142</v>
      </c>
      <c r="F212" s="20" t="s">
        <v>153</v>
      </c>
      <c r="G212" s="20" t="s">
        <v>987</v>
      </c>
      <c r="H212" s="36">
        <f t="shared" si="9"/>
        <v>318.19</v>
      </c>
      <c r="I212" s="20">
        <v>318.19</v>
      </c>
      <c r="J212" s="36"/>
      <c r="K212" s="36"/>
      <c r="L212" s="36"/>
      <c r="M212" s="36" t="s">
        <v>142</v>
      </c>
      <c r="N212" s="64" t="s">
        <v>988</v>
      </c>
      <c r="O212" s="64" t="s">
        <v>989</v>
      </c>
      <c r="P212" s="41">
        <v>46204</v>
      </c>
      <c r="Q212" s="41">
        <v>46376</v>
      </c>
      <c r="R212" s="41">
        <v>46386</v>
      </c>
      <c r="S212" s="37"/>
      <c r="T212" s="12"/>
    </row>
    <row r="213" s="1" customFormat="1" ht="65" customHeight="1" spans="1:20">
      <c r="A213" s="36">
        <v>192</v>
      </c>
      <c r="B213" s="36" t="s">
        <v>543</v>
      </c>
      <c r="C213" s="36" t="s">
        <v>25</v>
      </c>
      <c r="D213" s="98" t="s">
        <v>990</v>
      </c>
      <c r="E213" s="36" t="s">
        <v>360</v>
      </c>
      <c r="F213" s="36" t="s">
        <v>991</v>
      </c>
      <c r="G213" s="36" t="s">
        <v>992</v>
      </c>
      <c r="H213" s="36">
        <f t="shared" si="9"/>
        <v>30</v>
      </c>
      <c r="I213" s="36">
        <v>30</v>
      </c>
      <c r="J213" s="36"/>
      <c r="K213" s="36"/>
      <c r="L213" s="36"/>
      <c r="M213" s="36" t="s">
        <v>360</v>
      </c>
      <c r="N213" s="64" t="s">
        <v>993</v>
      </c>
      <c r="O213" s="64" t="s">
        <v>994</v>
      </c>
      <c r="P213" s="41">
        <v>46204</v>
      </c>
      <c r="Q213" s="41">
        <v>46376</v>
      </c>
      <c r="R213" s="41">
        <v>46386</v>
      </c>
      <c r="S213" s="37"/>
      <c r="T213" s="12"/>
    </row>
    <row r="214" s="1" customFormat="1" ht="67" customHeight="1" spans="1:20">
      <c r="A214" s="36">
        <v>193</v>
      </c>
      <c r="B214" s="36" t="s">
        <v>543</v>
      </c>
      <c r="C214" s="36" t="s">
        <v>25</v>
      </c>
      <c r="D214" s="102" t="s">
        <v>995</v>
      </c>
      <c r="E214" s="102" t="s">
        <v>52</v>
      </c>
      <c r="F214" s="102" t="s">
        <v>53</v>
      </c>
      <c r="G214" s="102" t="s">
        <v>996</v>
      </c>
      <c r="H214" s="36">
        <f t="shared" si="9"/>
        <v>44</v>
      </c>
      <c r="I214" s="24">
        <v>44</v>
      </c>
      <c r="J214" s="36"/>
      <c r="K214" s="36"/>
      <c r="L214" s="36"/>
      <c r="M214" s="36" t="s">
        <v>52</v>
      </c>
      <c r="N214" s="64" t="s">
        <v>997</v>
      </c>
      <c r="O214" s="64" t="s">
        <v>998</v>
      </c>
      <c r="P214" s="41">
        <v>46204</v>
      </c>
      <c r="Q214" s="41">
        <v>46376</v>
      </c>
      <c r="R214" s="41">
        <v>46386</v>
      </c>
      <c r="S214" s="37"/>
      <c r="T214" s="12"/>
    </row>
    <row r="215" s="1" customFormat="1" ht="64" customHeight="1" spans="1:20">
      <c r="A215" s="36">
        <v>194</v>
      </c>
      <c r="B215" s="36" t="s">
        <v>543</v>
      </c>
      <c r="C215" s="36" t="s">
        <v>25</v>
      </c>
      <c r="D215" s="96" t="s">
        <v>999</v>
      </c>
      <c r="E215" s="96" t="s">
        <v>52</v>
      </c>
      <c r="F215" s="96" t="s">
        <v>1000</v>
      </c>
      <c r="G215" s="96" t="s">
        <v>1001</v>
      </c>
      <c r="H215" s="36">
        <f t="shared" si="9"/>
        <v>50</v>
      </c>
      <c r="I215" s="96">
        <v>50</v>
      </c>
      <c r="J215" s="36"/>
      <c r="K215" s="36"/>
      <c r="L215" s="36"/>
      <c r="M215" s="36" t="s">
        <v>52</v>
      </c>
      <c r="N215" s="64" t="s">
        <v>1002</v>
      </c>
      <c r="O215" s="64" t="s">
        <v>1003</v>
      </c>
      <c r="P215" s="41">
        <v>46204</v>
      </c>
      <c r="Q215" s="41">
        <v>46376</v>
      </c>
      <c r="R215" s="41">
        <v>46386</v>
      </c>
      <c r="S215" s="37"/>
      <c r="T215" s="12"/>
    </row>
    <row r="216" s="1" customFormat="1" ht="52" customHeight="1" spans="1:20">
      <c r="A216" s="36">
        <v>195</v>
      </c>
      <c r="B216" s="36" t="s">
        <v>543</v>
      </c>
      <c r="C216" s="36" t="s">
        <v>25</v>
      </c>
      <c r="D216" s="96" t="s">
        <v>1004</v>
      </c>
      <c r="E216" s="96" t="s">
        <v>52</v>
      </c>
      <c r="F216" s="96" t="s">
        <v>1005</v>
      </c>
      <c r="G216" s="96" t="s">
        <v>1006</v>
      </c>
      <c r="H216" s="36">
        <f t="shared" si="9"/>
        <v>55</v>
      </c>
      <c r="I216" s="96">
        <v>55</v>
      </c>
      <c r="J216" s="36"/>
      <c r="K216" s="36"/>
      <c r="L216" s="36"/>
      <c r="M216" s="36" t="s">
        <v>52</v>
      </c>
      <c r="N216" s="64" t="s">
        <v>1007</v>
      </c>
      <c r="O216" s="64" t="s">
        <v>1008</v>
      </c>
      <c r="P216" s="41">
        <v>46204</v>
      </c>
      <c r="Q216" s="41">
        <v>46376</v>
      </c>
      <c r="R216" s="41">
        <v>46386</v>
      </c>
      <c r="S216" s="37"/>
      <c r="T216" s="12"/>
    </row>
    <row r="217" s="1" customFormat="1" ht="57" spans="1:20">
      <c r="A217" s="36">
        <v>196</v>
      </c>
      <c r="B217" s="36" t="s">
        <v>543</v>
      </c>
      <c r="C217" s="36" t="s">
        <v>25</v>
      </c>
      <c r="D217" s="96" t="s">
        <v>1009</v>
      </c>
      <c r="E217" s="96" t="s">
        <v>538</v>
      </c>
      <c r="F217" s="96" t="s">
        <v>1010</v>
      </c>
      <c r="G217" s="117" t="s">
        <v>1011</v>
      </c>
      <c r="H217" s="36">
        <f t="shared" si="9"/>
        <v>42</v>
      </c>
      <c r="I217" s="96">
        <v>42</v>
      </c>
      <c r="J217" s="36"/>
      <c r="K217" s="36"/>
      <c r="L217" s="36"/>
      <c r="M217" s="36" t="s">
        <v>538</v>
      </c>
      <c r="N217" s="64" t="s">
        <v>1012</v>
      </c>
      <c r="O217" s="64" t="s">
        <v>1013</v>
      </c>
      <c r="P217" s="41">
        <v>46204</v>
      </c>
      <c r="Q217" s="41">
        <v>46376</v>
      </c>
      <c r="R217" s="41">
        <v>46386</v>
      </c>
      <c r="S217" s="37"/>
      <c r="T217" s="12"/>
    </row>
    <row r="218" s="1" customFormat="1" ht="49" customHeight="1" spans="1:20">
      <c r="A218" s="36">
        <v>197</v>
      </c>
      <c r="B218" s="36" t="s">
        <v>543</v>
      </c>
      <c r="C218" s="36" t="s">
        <v>25</v>
      </c>
      <c r="D218" s="102" t="s">
        <v>1014</v>
      </c>
      <c r="E218" s="102" t="s">
        <v>104</v>
      </c>
      <c r="F218" s="102" t="s">
        <v>1015</v>
      </c>
      <c r="G218" s="102" t="s">
        <v>1016</v>
      </c>
      <c r="H218" s="36">
        <f t="shared" si="9"/>
        <v>50</v>
      </c>
      <c r="I218" s="20">
        <v>50</v>
      </c>
      <c r="J218" s="36"/>
      <c r="K218" s="36"/>
      <c r="L218" s="36"/>
      <c r="M218" s="36" t="s">
        <v>104</v>
      </c>
      <c r="N218" s="64" t="s">
        <v>1017</v>
      </c>
      <c r="O218" s="64" t="s">
        <v>1018</v>
      </c>
      <c r="P218" s="41">
        <v>46204</v>
      </c>
      <c r="Q218" s="41">
        <v>46376</v>
      </c>
      <c r="R218" s="41">
        <v>46386</v>
      </c>
      <c r="S218" s="37"/>
      <c r="T218" s="12"/>
    </row>
    <row r="219" s="1" customFormat="1" ht="68" customHeight="1" spans="1:20">
      <c r="A219" s="36">
        <v>198</v>
      </c>
      <c r="B219" s="36" t="s">
        <v>543</v>
      </c>
      <c r="C219" s="36" t="s">
        <v>25</v>
      </c>
      <c r="D219" s="102" t="s">
        <v>1019</v>
      </c>
      <c r="E219" s="102" t="s">
        <v>169</v>
      </c>
      <c r="F219" s="102" t="s">
        <v>1020</v>
      </c>
      <c r="G219" s="102" t="s">
        <v>1021</v>
      </c>
      <c r="H219" s="36">
        <f t="shared" si="9"/>
        <v>50</v>
      </c>
      <c r="I219" s="20">
        <v>50</v>
      </c>
      <c r="J219" s="36"/>
      <c r="K219" s="36"/>
      <c r="L219" s="36"/>
      <c r="M219" s="36" t="s">
        <v>169</v>
      </c>
      <c r="N219" s="64" t="s">
        <v>1022</v>
      </c>
      <c r="O219" s="64" t="s">
        <v>1023</v>
      </c>
      <c r="P219" s="41">
        <v>46204</v>
      </c>
      <c r="Q219" s="41">
        <v>46376</v>
      </c>
      <c r="R219" s="41">
        <v>46386</v>
      </c>
      <c r="S219" s="37"/>
      <c r="T219" s="12"/>
    </row>
    <row r="220" s="1" customFormat="1" ht="75" customHeight="1" spans="1:20">
      <c r="A220" s="36">
        <v>199</v>
      </c>
      <c r="B220" s="36" t="s">
        <v>543</v>
      </c>
      <c r="C220" s="36" t="s">
        <v>25</v>
      </c>
      <c r="D220" s="98" t="s">
        <v>1024</v>
      </c>
      <c r="E220" s="36" t="s">
        <v>360</v>
      </c>
      <c r="F220" s="36" t="s">
        <v>1025</v>
      </c>
      <c r="G220" s="36" t="s">
        <v>1026</v>
      </c>
      <c r="H220" s="36">
        <f t="shared" si="9"/>
        <v>34</v>
      </c>
      <c r="I220" s="36">
        <v>34</v>
      </c>
      <c r="J220" s="36"/>
      <c r="K220" s="36"/>
      <c r="L220" s="36"/>
      <c r="M220" s="36" t="s">
        <v>360</v>
      </c>
      <c r="N220" s="64" t="s">
        <v>1027</v>
      </c>
      <c r="O220" s="64" t="s">
        <v>1028</v>
      </c>
      <c r="P220" s="41">
        <v>46204</v>
      </c>
      <c r="Q220" s="41">
        <v>46376</v>
      </c>
      <c r="R220" s="41">
        <v>46386</v>
      </c>
      <c r="S220" s="37"/>
      <c r="T220" s="12"/>
    </row>
    <row r="221" s="1" customFormat="1" ht="55" customHeight="1" spans="1:20">
      <c r="A221" s="36">
        <v>200</v>
      </c>
      <c r="B221" s="36" t="s">
        <v>543</v>
      </c>
      <c r="C221" s="36" t="s">
        <v>25</v>
      </c>
      <c r="D221" s="98" t="s">
        <v>1029</v>
      </c>
      <c r="E221" s="36" t="s">
        <v>366</v>
      </c>
      <c r="F221" s="36" t="s">
        <v>1030</v>
      </c>
      <c r="G221" s="36" t="s">
        <v>1031</v>
      </c>
      <c r="H221" s="36">
        <f t="shared" si="9"/>
        <v>52</v>
      </c>
      <c r="I221" s="36">
        <v>52</v>
      </c>
      <c r="J221" s="36"/>
      <c r="K221" s="36"/>
      <c r="L221" s="36"/>
      <c r="M221" s="36" t="s">
        <v>366</v>
      </c>
      <c r="N221" s="64" t="s">
        <v>1032</v>
      </c>
      <c r="O221" s="64" t="s">
        <v>1033</v>
      </c>
      <c r="P221" s="41">
        <v>46204</v>
      </c>
      <c r="Q221" s="41">
        <v>46376</v>
      </c>
      <c r="R221" s="41">
        <v>46386</v>
      </c>
      <c r="S221" s="37"/>
      <c r="T221" s="12"/>
    </row>
    <row r="222" s="1" customFormat="1" ht="42.75" spans="1:20">
      <c r="A222" s="36">
        <v>201</v>
      </c>
      <c r="B222" s="36" t="s">
        <v>543</v>
      </c>
      <c r="C222" s="36" t="s">
        <v>25</v>
      </c>
      <c r="D222" s="98" t="s">
        <v>1034</v>
      </c>
      <c r="E222" s="36" t="s">
        <v>324</v>
      </c>
      <c r="F222" s="36" t="s">
        <v>325</v>
      </c>
      <c r="G222" s="36" t="s">
        <v>1035</v>
      </c>
      <c r="H222" s="36">
        <f t="shared" si="9"/>
        <v>55</v>
      </c>
      <c r="I222" s="36">
        <v>55</v>
      </c>
      <c r="J222" s="36"/>
      <c r="K222" s="36"/>
      <c r="L222" s="36"/>
      <c r="M222" s="36" t="s">
        <v>324</v>
      </c>
      <c r="N222" s="64" t="s">
        <v>1036</v>
      </c>
      <c r="O222" s="64" t="s">
        <v>1037</v>
      </c>
      <c r="P222" s="41">
        <v>46204</v>
      </c>
      <c r="Q222" s="41">
        <v>46376</v>
      </c>
      <c r="R222" s="41">
        <v>46386</v>
      </c>
      <c r="S222" s="37"/>
      <c r="T222" s="12"/>
    </row>
    <row r="223" s="1" customFormat="1" ht="58" customHeight="1" spans="1:20">
      <c r="A223" s="36">
        <v>202</v>
      </c>
      <c r="B223" s="36" t="s">
        <v>543</v>
      </c>
      <c r="C223" s="36" t="s">
        <v>25</v>
      </c>
      <c r="D223" s="131" t="s">
        <v>1038</v>
      </c>
      <c r="E223" s="132" t="s">
        <v>464</v>
      </c>
      <c r="F223" s="132" t="s">
        <v>939</v>
      </c>
      <c r="G223" s="132" t="s">
        <v>1039</v>
      </c>
      <c r="H223" s="36">
        <f t="shared" si="9"/>
        <v>15</v>
      </c>
      <c r="I223" s="36">
        <v>15</v>
      </c>
      <c r="J223" s="36"/>
      <c r="K223" s="36"/>
      <c r="L223" s="36"/>
      <c r="M223" s="36" t="s">
        <v>464</v>
      </c>
      <c r="N223" s="64" t="s">
        <v>1040</v>
      </c>
      <c r="O223" s="64" t="s">
        <v>1041</v>
      </c>
      <c r="P223" s="41">
        <v>46204</v>
      </c>
      <c r="Q223" s="41">
        <v>46376</v>
      </c>
      <c r="R223" s="41">
        <v>46386</v>
      </c>
      <c r="S223" s="37"/>
      <c r="T223" s="12"/>
    </row>
    <row r="224" s="1" customFormat="1" ht="57" spans="1:20">
      <c r="A224" s="36">
        <v>203</v>
      </c>
      <c r="B224" s="36" t="s">
        <v>543</v>
      </c>
      <c r="C224" s="36" t="s">
        <v>25</v>
      </c>
      <c r="D224" s="98" t="s">
        <v>1042</v>
      </c>
      <c r="E224" s="36" t="s">
        <v>111</v>
      </c>
      <c r="F224" s="36" t="s">
        <v>1043</v>
      </c>
      <c r="G224" s="36" t="s">
        <v>1044</v>
      </c>
      <c r="H224" s="36">
        <f t="shared" si="9"/>
        <v>180</v>
      </c>
      <c r="I224" s="36">
        <v>180</v>
      </c>
      <c r="J224" s="36"/>
      <c r="K224" s="36"/>
      <c r="L224" s="36"/>
      <c r="M224" s="36" t="s">
        <v>1045</v>
      </c>
      <c r="N224" s="64" t="s">
        <v>1046</v>
      </c>
      <c r="O224" s="64" t="s">
        <v>1047</v>
      </c>
      <c r="P224" s="41">
        <v>46204</v>
      </c>
      <c r="Q224" s="41">
        <v>46376</v>
      </c>
      <c r="R224" s="41">
        <v>46386</v>
      </c>
      <c r="S224" s="37"/>
      <c r="T224" s="12"/>
    </row>
    <row r="225" ht="25" customHeight="1" spans="1:20">
      <c r="A225" s="17" t="s">
        <v>1048</v>
      </c>
      <c r="B225" s="17" t="s">
        <v>1049</v>
      </c>
      <c r="C225" s="17"/>
      <c r="D225" s="17"/>
      <c r="E225" s="133"/>
      <c r="F225" s="107"/>
      <c r="G225" s="107"/>
      <c r="H225" s="134">
        <f>SUM(H226:H230)</f>
        <v>1096.2</v>
      </c>
      <c r="I225" s="134">
        <f>SUM(I226:I230)</f>
        <v>1096.2</v>
      </c>
      <c r="J225" s="134">
        <f>SUM(J226:J230)</f>
        <v>0</v>
      </c>
      <c r="K225" s="134">
        <f>SUM(K226:K230)</f>
        <v>0</v>
      </c>
      <c r="L225" s="134">
        <f>SUM(L226:L230)</f>
        <v>0</v>
      </c>
      <c r="M225" s="20"/>
      <c r="N225" s="107"/>
      <c r="O225" s="107"/>
      <c r="P225" s="107"/>
      <c r="Q225" s="107"/>
      <c r="R225" s="107"/>
      <c r="S225" s="135"/>
    </row>
    <row r="226" s="1" customFormat="1" ht="84" customHeight="1" spans="1:20">
      <c r="A226" s="36">
        <v>204</v>
      </c>
      <c r="B226" s="36" t="s">
        <v>822</v>
      </c>
      <c r="C226" s="36" t="s">
        <v>25</v>
      </c>
      <c r="D226" s="20" t="s">
        <v>1050</v>
      </c>
      <c r="E226" s="20" t="s">
        <v>346</v>
      </c>
      <c r="F226" s="20" t="s">
        <v>1051</v>
      </c>
      <c r="G226" s="20" t="s">
        <v>1052</v>
      </c>
      <c r="H226" s="20">
        <f>I226+J226+K226+L226</f>
        <v>150</v>
      </c>
      <c r="I226" s="36">
        <v>150</v>
      </c>
      <c r="J226" s="36"/>
      <c r="K226" s="36"/>
      <c r="L226" s="36"/>
      <c r="M226" s="20" t="s">
        <v>1053</v>
      </c>
      <c r="N226" s="95" t="s">
        <v>1054</v>
      </c>
      <c r="O226" s="36" t="s">
        <v>1055</v>
      </c>
      <c r="P226" s="41">
        <v>46113</v>
      </c>
      <c r="Q226" s="41">
        <v>46376</v>
      </c>
      <c r="R226" s="116">
        <v>46386</v>
      </c>
      <c r="S226" s="37"/>
      <c r="T226" s="12"/>
    </row>
    <row r="227" s="1" customFormat="1" ht="78" customHeight="1" spans="1:20">
      <c r="A227" s="36">
        <v>205</v>
      </c>
      <c r="B227" s="36" t="s">
        <v>853</v>
      </c>
      <c r="C227" s="36" t="s">
        <v>25</v>
      </c>
      <c r="D227" s="20" t="s">
        <v>1056</v>
      </c>
      <c r="E227" s="20" t="s">
        <v>251</v>
      </c>
      <c r="F227" s="20" t="s">
        <v>684</v>
      </c>
      <c r="G227" s="20" t="s">
        <v>1057</v>
      </c>
      <c r="H227" s="20">
        <v>55</v>
      </c>
      <c r="I227" s="123">
        <v>55</v>
      </c>
      <c r="J227" s="36"/>
      <c r="K227" s="36"/>
      <c r="L227" s="36"/>
      <c r="M227" s="36" t="s">
        <v>251</v>
      </c>
      <c r="N227" s="130" t="s">
        <v>1058</v>
      </c>
      <c r="O227" s="36" t="s">
        <v>1059</v>
      </c>
      <c r="P227" s="41">
        <v>46113</v>
      </c>
      <c r="Q227" s="41">
        <v>46376</v>
      </c>
      <c r="R227" s="41">
        <v>46386</v>
      </c>
      <c r="S227" s="37"/>
    </row>
    <row r="228" s="7" customFormat="1" ht="120" customHeight="1" spans="1:20">
      <c r="A228" s="36">
        <v>206</v>
      </c>
      <c r="B228" s="36" t="s">
        <v>822</v>
      </c>
      <c r="C228" s="36" t="s">
        <v>25</v>
      </c>
      <c r="D228" s="20" t="s">
        <v>1060</v>
      </c>
      <c r="E228" s="20" t="s">
        <v>286</v>
      </c>
      <c r="F228" s="20" t="s">
        <v>1061</v>
      </c>
      <c r="G228" s="64" t="s">
        <v>1062</v>
      </c>
      <c r="H228" s="20">
        <f>I228+J228+K228+L228</f>
        <v>480</v>
      </c>
      <c r="I228" s="123">
        <v>480</v>
      </c>
      <c r="J228" s="36"/>
      <c r="K228" s="36"/>
      <c r="L228" s="36"/>
      <c r="M228" s="20" t="s">
        <v>1063</v>
      </c>
      <c r="N228" s="38" t="s">
        <v>1064</v>
      </c>
      <c r="O228" s="38" t="s">
        <v>1065</v>
      </c>
      <c r="P228" s="41">
        <v>45748</v>
      </c>
      <c r="Q228" s="41">
        <v>46011</v>
      </c>
      <c r="R228" s="41">
        <v>46022</v>
      </c>
      <c r="S228" s="37"/>
    </row>
    <row r="229" s="8" customFormat="1" ht="56" customHeight="1" spans="1:20">
      <c r="A229" s="36">
        <v>207</v>
      </c>
      <c r="B229" s="36" t="s">
        <v>822</v>
      </c>
      <c r="C229" s="36" t="s">
        <v>90</v>
      </c>
      <c r="D229" s="107" t="s">
        <v>1066</v>
      </c>
      <c r="E229" s="133" t="s">
        <v>98</v>
      </c>
      <c r="F229" s="20" t="s">
        <v>1067</v>
      </c>
      <c r="G229" s="20" t="s">
        <v>1068</v>
      </c>
      <c r="H229" s="20">
        <f>I229+J229+K229+L229</f>
        <v>50</v>
      </c>
      <c r="I229" s="20">
        <v>50</v>
      </c>
      <c r="J229" s="36"/>
      <c r="K229" s="36"/>
      <c r="L229" s="36"/>
      <c r="M229" s="20" t="s">
        <v>98</v>
      </c>
      <c r="N229" s="64" t="s">
        <v>1069</v>
      </c>
      <c r="O229" s="64" t="s">
        <v>1070</v>
      </c>
      <c r="P229" s="41">
        <v>45839</v>
      </c>
      <c r="Q229" s="41">
        <v>46011</v>
      </c>
      <c r="R229" s="41">
        <v>46022</v>
      </c>
      <c r="S229" s="37"/>
    </row>
    <row r="230" s="8" customFormat="1" ht="57" spans="1:20">
      <c r="A230" s="36">
        <v>208</v>
      </c>
      <c r="B230" s="36" t="s">
        <v>822</v>
      </c>
      <c r="C230" s="36" t="s">
        <v>25</v>
      </c>
      <c r="D230" s="69" t="s">
        <v>1071</v>
      </c>
      <c r="E230" s="69" t="s">
        <v>111</v>
      </c>
      <c r="F230" s="69" t="s">
        <v>490</v>
      </c>
      <c r="G230" s="69" t="s">
        <v>1072</v>
      </c>
      <c r="H230" s="20">
        <f>I230+J230+K230+L230</f>
        <v>361.2</v>
      </c>
      <c r="I230" s="69">
        <v>361.2</v>
      </c>
      <c r="J230" s="36"/>
      <c r="K230" s="36"/>
      <c r="L230" s="36"/>
      <c r="M230" s="69" t="s">
        <v>111</v>
      </c>
      <c r="N230" s="20" t="s">
        <v>1073</v>
      </c>
      <c r="O230" s="20" t="s">
        <v>1074</v>
      </c>
      <c r="P230" s="41">
        <v>45839</v>
      </c>
      <c r="Q230" s="41">
        <v>46011</v>
      </c>
      <c r="R230" s="41">
        <v>46022</v>
      </c>
      <c r="S230" s="37"/>
    </row>
    <row r="231" s="1" customFormat="1" ht="39" customHeight="1" spans="1:20">
      <c r="A231" s="36" t="s">
        <v>1075</v>
      </c>
      <c r="B231" s="36"/>
      <c r="C231" s="36"/>
      <c r="D231" s="36" t="s">
        <v>1076</v>
      </c>
      <c r="E231" s="98"/>
      <c r="F231" s="40"/>
      <c r="G231" s="40"/>
      <c r="H231" s="75">
        <f>SUM(H232:H232)</f>
        <v>174</v>
      </c>
      <c r="I231" s="75">
        <f>SUM(I232:I232)</f>
        <v>151</v>
      </c>
      <c r="J231" s="75">
        <f>SUM(J232:J232)</f>
        <v>23</v>
      </c>
      <c r="K231" s="75">
        <f>SUM(K232:K232)</f>
        <v>0</v>
      </c>
      <c r="L231" s="75">
        <f>SUM(L232:L232)</f>
        <v>0</v>
      </c>
      <c r="M231" s="40"/>
      <c r="N231" s="36"/>
      <c r="O231" s="36"/>
      <c r="P231" s="36"/>
      <c r="Q231" s="36"/>
      <c r="R231" s="136"/>
      <c r="S231" s="37"/>
    </row>
    <row r="232" s="1" customFormat="1" ht="42.75" spans="1:20">
      <c r="A232" s="36">
        <v>209</v>
      </c>
      <c r="B232" s="36" t="s">
        <v>1076</v>
      </c>
      <c r="C232" s="36" t="s">
        <v>25</v>
      </c>
      <c r="D232" s="36" t="s">
        <v>1077</v>
      </c>
      <c r="E232" s="42" t="s">
        <v>27</v>
      </c>
      <c r="F232" s="36"/>
      <c r="G232" s="36" t="s">
        <v>1076</v>
      </c>
      <c r="H232" s="36">
        <f>I232+J232</f>
        <v>174</v>
      </c>
      <c r="I232" s="36">
        <v>151</v>
      </c>
      <c r="J232" s="36">
        <v>23</v>
      </c>
      <c r="K232" s="36"/>
      <c r="L232" s="36"/>
      <c r="M232" s="36" t="s">
        <v>1078</v>
      </c>
      <c r="N232" s="123" t="s">
        <v>1079</v>
      </c>
      <c r="O232" s="36" t="s">
        <v>1080</v>
      </c>
      <c r="P232" s="41">
        <v>46023</v>
      </c>
      <c r="Q232" s="41">
        <v>46376</v>
      </c>
      <c r="R232" s="41">
        <v>46386</v>
      </c>
      <c r="S232" s="37"/>
    </row>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sheetData>
  <autoFilter xmlns:etc="http://www.wps.cn/officeDocument/2017/etCustomData" ref="A3:XFD232" etc:filterBottomFollowUsedRange="0">
    <extLst/>
  </autoFilter>
  <mergeCells count="24">
    <mergeCell ref="A1:S1"/>
    <mergeCell ref="E2:F2"/>
    <mergeCell ref="H2:L2"/>
    <mergeCell ref="A5:D5"/>
    <mergeCell ref="B6:D6"/>
    <mergeCell ref="B9:D9"/>
    <mergeCell ref="B12:D12"/>
    <mergeCell ref="B13:D13"/>
    <mergeCell ref="B18:D18"/>
    <mergeCell ref="B21:D21"/>
    <mergeCell ref="B24:D24"/>
    <mergeCell ref="B117:D117"/>
    <mergeCell ref="B173:D173"/>
    <mergeCell ref="B175:D175"/>
    <mergeCell ref="B177:D177"/>
    <mergeCell ref="B179:D179"/>
    <mergeCell ref="B198:D198"/>
    <mergeCell ref="B202:D202"/>
    <mergeCell ref="B210:D210"/>
    <mergeCell ref="B225:D225"/>
    <mergeCell ref="A2:A3"/>
    <mergeCell ref="B2:B3"/>
    <mergeCell ref="C2:C3"/>
    <mergeCell ref="D2:D3"/>
  </mergeCells>
  <printOptions horizontalCentered="1"/>
  <pageMargins left="0.314583333333333" right="0.109027777777778" top="0.354166666666667" bottom="0.432638888888889" header="0.297916666666667" footer="0.297916666666667"/>
  <pageSetup paperSize="8" scale="80" orientation="landscape" horizontalDpi="600"/>
  <headerFooter/>
  <ignoredErrors>
    <ignoredError sqref="H202 H210 H117 H198 H174:H177 H179 H9 H24 H225" formula="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项目库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WPS_1640432933</cp:lastModifiedBy>
  <dcterms:created xsi:type="dcterms:W3CDTF">2018-11-18T18:04:00Z</dcterms:created>
  <dcterms:modified xsi:type="dcterms:W3CDTF">2026-07-31T02:27:42Z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ubyTemplateID" linkTarget="0">
    <vt:lpwstr>11</vt:lpwstr>
  </property>
  <property fmtid="{D5CDD505-2E9C-101B-9397-08002B2CF9AE}" pid="4" name="ICV">
    <vt:lpwstr>FEDAD4A5F1524F45B794E4DFD6F35345_13</vt:lpwstr>
  </property>
  <property fmtid="{D5CDD505-2E9C-101B-9397-08002B2CF9AE}" pid="5" name="CalculationRule">
    <vt:i4>0</vt:i4>
  </property>
</Properties>
</file>