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30" windowWidth="22950" windowHeight="9975" activeTab="7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'2'!$A$1:$K$20</definedName>
    <definedName name="_xlnm.Print_Area" localSheetId="2">'3'!$A$1:$J$21</definedName>
    <definedName name="_xlnm.Print_Area" localSheetId="3">'4'!$A$1:$L$23</definedName>
    <definedName name="_xlnm.Print_Area" localSheetId="4">'5'!$A$1:$J$21</definedName>
    <definedName name="_xlnm.Print_Area" localSheetId="5">'6'!$A$1:$J$22</definedName>
    <definedName name="_xlnm.Print_Area" localSheetId="6">'7'!$A$1:$H$34</definedName>
    <definedName name="_xlnm.Print_Area" localSheetId="7">'8'!$A$1:$B$12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/>
</workbook>
</file>

<file path=xl/calcChain.xml><?xml version="1.0" encoding="utf-8"?>
<calcChain xmlns="http://schemas.openxmlformats.org/spreadsheetml/2006/main">
  <c r="H7" i="11" l="1"/>
  <c r="B5" i="12" l="1"/>
  <c r="D17" i="11"/>
  <c r="D15" i="11"/>
  <c r="D13" i="11"/>
  <c r="H8" i="11"/>
  <c r="H6" i="11"/>
  <c r="D7" i="11"/>
  <c r="D6" i="11"/>
  <c r="I15" i="10"/>
  <c r="H15" i="10"/>
  <c r="G15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7" i="10"/>
  <c r="E7" i="10"/>
  <c r="K23" i="8"/>
  <c r="I23" i="8"/>
  <c r="H23" i="8"/>
  <c r="G23" i="8"/>
  <c r="F23" i="8"/>
  <c r="E23" i="8"/>
  <c r="C23" i="8"/>
  <c r="J15" i="21"/>
  <c r="I15" i="21"/>
  <c r="H15" i="21"/>
  <c r="G15" i="21"/>
  <c r="F15" i="21"/>
  <c r="E15" i="21"/>
  <c r="F14" i="21"/>
  <c r="E14" i="21"/>
  <c r="F13" i="21"/>
  <c r="E13" i="21"/>
  <c r="F12" i="21"/>
  <c r="E12" i="21"/>
  <c r="F11" i="21"/>
  <c r="E11" i="21"/>
  <c r="F10" i="21"/>
  <c r="E10" i="21"/>
  <c r="F9" i="21"/>
  <c r="E9" i="21"/>
  <c r="F7" i="21"/>
  <c r="E7" i="21"/>
  <c r="K15" i="20"/>
  <c r="G15" i="20"/>
  <c r="E15" i="20"/>
  <c r="E14" i="20"/>
  <c r="E13" i="20"/>
  <c r="E12" i="20"/>
  <c r="E11" i="20"/>
  <c r="E10" i="20"/>
  <c r="E9" i="20"/>
  <c r="E7" i="20"/>
  <c r="F19" i="16"/>
  <c r="F6" i="16"/>
  <c r="B6" i="16"/>
  <c r="B19" i="16" s="1"/>
</calcChain>
</file>

<file path=xl/sharedStrings.xml><?xml version="1.0" encoding="utf-8"?>
<sst xmlns="http://schemas.openxmlformats.org/spreadsheetml/2006/main" count="349" uniqueCount="175">
  <si>
    <t>预算01表</t>
  </si>
  <si>
    <t xml:space="preserve"> 2018年部门收支总体情况表</t>
  </si>
  <si>
    <t>单位名称：浉河区国有资产管理办公室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</si>
  <si>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</si>
  <si>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</si>
  <si>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</si>
  <si>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</si>
  <si>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</si>
  <si>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</si>
  <si>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</si>
  <si>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</si>
  <si>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</si>
  <si>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</si>
  <si>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</si>
  <si>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</si>
  <si>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</si>
  <si>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</si>
  <si>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</si>
  <si>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</si>
  <si>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</si>
  <si>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</si>
  <si>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</si>
  <si>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</si>
  <si>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</si>
  <si>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</si>
  <si>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</si>
  <si>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</si>
  <si>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</si>
  <si>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</si>
  <si>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</si>
  <si>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</si>
  <si>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</si>
  <si>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</si>
  <si>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</si>
  <si>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</si>
  <si>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</si>
  <si>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</si>
  <si>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</si>
  <si>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2018年部门收入总体情况表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</si>
  <si>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</si>
  <si>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</si>
  <si>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</si>
  <si>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</si>
  <si>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</si>
  <si>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</si>
  <si>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</si>
  <si>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215</t>
  </si>
  <si>
    <t>07</t>
  </si>
  <si>
    <t>01</t>
  </si>
  <si>
    <t>行政运行</t>
  </si>
  <si>
    <t>221</t>
  </si>
  <si>
    <t>02</t>
  </si>
  <si>
    <t>住房公积金</t>
  </si>
  <si>
    <t>210</t>
  </si>
  <si>
    <t>11</t>
  </si>
  <si>
    <t>事业单位医疗</t>
  </si>
  <si>
    <t>208</t>
  </si>
  <si>
    <t>05</t>
  </si>
  <si>
    <t>机关事业单位基本养老保险缴费支出</t>
  </si>
  <si>
    <t>99</t>
  </si>
  <si>
    <t>其他社会保障和就业支出</t>
  </si>
  <si>
    <t>03</t>
  </si>
  <si>
    <t>机关服务</t>
  </si>
  <si>
    <t>06</t>
  </si>
  <si>
    <t>企业关闭破产补助</t>
  </si>
  <si>
    <t>其他国有资产监管支出</t>
  </si>
  <si>
    <t>合      计</t>
  </si>
  <si>
    <t>预算03表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</si>
  <si>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8</t>
    </r>
    <r>
      <rPr>
        <b/>
        <sz val="20"/>
        <rFont val="宋体"/>
        <family val="3"/>
        <charset val="134"/>
      </rPr>
      <t>年部门支出总体情况表</t>
    </r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</si>
  <si>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</si>
  <si>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</si>
  <si>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</si>
  <si>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</si>
  <si>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</si>
  <si>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</si>
  <si>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</si>
  <si>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8</t>
    </r>
    <r>
      <rPr>
        <b/>
        <sz val="20"/>
        <rFont val="宋体"/>
        <family val="3"/>
        <charset val="134"/>
      </rPr>
      <t>年财政拨款收支总体情况表</t>
    </r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</si>
  <si>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</si>
  <si>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</si>
  <si>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</si>
  <si>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</si>
  <si>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</si>
  <si>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</si>
  <si>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</si>
  <si>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</si>
  <si>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</si>
  <si>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</si>
  <si>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</si>
  <si>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</si>
  <si>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</si>
  <si>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</si>
  <si>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</si>
  <si>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</si>
  <si>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</si>
  <si>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</si>
  <si>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</si>
  <si>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</si>
  <si>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</si>
  <si>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</si>
  <si>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</si>
  <si>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</si>
  <si>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2018年一般公共预算支出情况表（功能分类）</t>
  </si>
  <si>
    <t>总计</t>
  </si>
  <si>
    <t>合   计</t>
  </si>
  <si>
    <t>预算06表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</si>
  <si>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8</t>
    </r>
    <r>
      <rPr>
        <b/>
        <sz val="20"/>
        <rFont val="宋体"/>
        <family val="3"/>
        <charset val="134"/>
      </rPr>
      <t>年政府性基金支出情况表</t>
    </r>
  </si>
  <si>
    <r>
      <rPr>
        <sz val="10"/>
        <rFont val="宋体"/>
        <family val="3"/>
        <charset val="134"/>
      </rPr>
      <t>预算07</t>
    </r>
    <r>
      <rPr>
        <sz val="10"/>
        <rFont val="宋体"/>
        <family val="3"/>
        <charset val="134"/>
      </rPr>
      <t>表</t>
    </r>
  </si>
  <si>
    <t>2018年一般公共预算基本支出情况表（经济分类）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</si>
  <si>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</si>
  <si>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</si>
  <si>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</si>
  <si>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</si>
  <si>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</si>
  <si>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</si>
  <si>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</si>
  <si>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</si>
  <si>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</si>
  <si>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</si>
  <si>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</si>
  <si>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</si>
  <si>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</si>
  <si>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</si>
  <si>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</si>
  <si>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</si>
  <si>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</si>
  <si>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</si>
  <si>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</si>
  <si>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</si>
  <si>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</si>
  <si>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</si>
  <si>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</si>
  <si>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</si>
  <si>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</si>
  <si>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</si>
  <si>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</si>
  <si>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</si>
  <si>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</si>
  <si>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</si>
  <si>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</si>
  <si>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</si>
  <si>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</si>
  <si>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</si>
  <si>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</si>
  <si>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</si>
  <si>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</si>
  <si>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</si>
  <si>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</si>
  <si>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</si>
  <si>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</si>
  <si>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</si>
  <si>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</si>
  <si>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</si>
  <si>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</si>
  <si>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</si>
  <si>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</si>
  <si>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</si>
  <si>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</si>
  <si>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</si>
  <si>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</si>
  <si>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</si>
  <si>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</si>
  <si>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</si>
  <si>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</si>
  <si>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</si>
  <si>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</si>
  <si>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预算08表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</si>
  <si>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8</t>
    </r>
    <r>
      <rPr>
        <b/>
        <sz val="20"/>
        <rFont val="宋体"/>
        <family val="3"/>
        <charset val="134"/>
      </rPr>
      <t>年一般公共预算“三公”经费支出情况表</t>
    </r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</si>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</sst>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 * #,##0_ ;_ * \-#,##0_ ;_ * &quot;-&quot;_ ;_ @_ "/>
    <numFmt numFmtId="43" formatCode="_ * #,##0.00_ ;_ * \-#,##0.00_ ;_ * &quot;-&quot;??_ ;_ @_ "/>
    <numFmt numFmtId="176" formatCode="\$#,##0;\(\$#,##0\)"/>
    <numFmt numFmtId="177" formatCode="0.0"/>
    <numFmt numFmtId="178" formatCode="\$#,##0.00;\(\$#,##0.00\)"/>
    <numFmt numFmtId="179" formatCode="0;_琀"/>
    <numFmt numFmtId="180" formatCode="_-&quot;$&quot;* #,##0_-;\-&quot;$&quot;* #,##0_-;_-&quot;$&quot;* &quot;-&quot;_-;_-@_-"/>
    <numFmt numFmtId="181" formatCode="#,##0;\-#,##0;&quot;-&quot;"/>
    <numFmt numFmtId="182" formatCode="* #,##0.00;* \-#,##0.00;* &quot;&quot;??;@"/>
    <numFmt numFmtId="183" formatCode="#,##0;\(#,##0\)"/>
    <numFmt numFmtId="184" formatCode="_(&quot;$&quot;* #,##0.00_);_(&quot;$&quot;* \(#,##0.00\);_(&quot;$&quot;* &quot;-&quot;??_);_(@_)"/>
    <numFmt numFmtId="185" formatCode="yyyy&quot;年&quot;m&quot;月&quot;d&quot;日&quot;;@"/>
    <numFmt numFmtId="186" formatCode="_-* #,##0&quot;$&quot;_-;\-* #,##0&quot;$&quot;_-;_-* &quot;-&quot;&quot;$&quot;_-;_-@_-"/>
    <numFmt numFmtId="187" formatCode="_-* #,##0_$_-;\-* #,##0_$_-;_-* &quot;-&quot;_$_-;_-@_-"/>
    <numFmt numFmtId="188" formatCode="_-* #,##0.00_$_-;\-* #,##0.00_$_-;_-* &quot;-&quot;??_$_-;_-@_-"/>
    <numFmt numFmtId="189" formatCode="_-* #,##0.00&quot;$&quot;_-;\-* #,##0.00&quot;$&quot;_-;_-* &quot;-&quot;??&quot;$&quot;_-;_-@_-"/>
    <numFmt numFmtId="190" formatCode="#,##0.0_);[Red]\(#,##0.0\)"/>
    <numFmt numFmtId="191" formatCode="00"/>
    <numFmt numFmtId="192" formatCode="#,##0.0_ "/>
    <numFmt numFmtId="193" formatCode="#,##0.0"/>
    <numFmt numFmtId="194" formatCode="0000"/>
    <numFmt numFmtId="195" formatCode="0.0_);[Red]\(0.0\)"/>
  </numFmts>
  <fonts count="44">
    <font>
      <sz val="12"/>
      <name val="宋体"/>
      <charset val="134"/>
    </font>
    <font>
      <sz val="2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华文仿宋"/>
      <family val="3"/>
      <charset val="134"/>
    </font>
    <font>
      <sz val="10"/>
      <name val="华文仿宋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name val="ＭＳ Ｐゴシック"/>
      <family val="2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0"/>
      <name val="Arial"/>
      <family val="2"/>
    </font>
    <font>
      <sz val="11"/>
      <name val="宋体"/>
      <family val="3"/>
      <charset val="134"/>
    </font>
    <font>
      <sz val="11"/>
      <color indexed="17"/>
      <name val="微软雅黑"/>
      <family val="2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sz val="12"/>
      <name val="官帕眉"/>
      <charset val="134"/>
    </font>
    <font>
      <b/>
      <sz val="12"/>
      <name val="Arial"/>
      <family val="2"/>
    </font>
    <font>
      <sz val="12"/>
      <color indexed="16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바탕체"/>
      <charset val="134"/>
    </font>
    <font>
      <sz val="8"/>
      <name val="Arial"/>
      <family val="2"/>
    </font>
    <font>
      <sz val="12"/>
      <color indexed="9"/>
      <name val="宋体"/>
      <family val="3"/>
      <charset val="134"/>
    </font>
    <font>
      <sz val="10"/>
      <name val="Arial"/>
      <family val="2"/>
    </font>
    <font>
      <sz val="12"/>
      <name val="Courier"/>
      <family val="3"/>
    </font>
    <font>
      <sz val="12"/>
      <name val="Arial"/>
      <family val="2"/>
    </font>
    <font>
      <sz val="10"/>
      <name val="Times New Roman"/>
      <family val="1"/>
    </font>
    <font>
      <b/>
      <sz val="18"/>
      <name val="Arial"/>
      <family val="2"/>
    </font>
    <font>
      <sz val="10"/>
      <color indexed="8"/>
      <name val="Arial"/>
      <family val="2"/>
    </font>
    <font>
      <sz val="11"/>
      <color indexed="20"/>
      <name val="微软雅黑"/>
      <family val="2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lightUp">
        <fgColor indexed="9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88"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30" fillId="22" borderId="0" applyNumberFormat="0" applyBorder="0" applyAlignment="0" applyProtection="0"/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6" fillId="23" borderId="0" applyNumberFormat="0" applyBorder="0" applyAlignment="0" applyProtection="0">
      <alignment vertical="center"/>
    </xf>
    <xf numFmtId="180" fontId="31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31" fillId="0" borderId="0"/>
    <xf numFmtId="0" fontId="16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/>
    <xf numFmtId="0" fontId="13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22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30" fillId="19" borderId="0" applyNumberFormat="0" applyBorder="0" applyAlignment="0" applyProtection="0"/>
    <xf numFmtId="0" fontId="30" fillId="31" borderId="0" applyNumberFormat="0" applyBorder="0" applyAlignment="0" applyProtection="0"/>
    <xf numFmtId="0" fontId="27" fillId="32" borderId="0" applyNumberFormat="0" applyBorder="0" applyAlignment="0" applyProtection="0"/>
    <xf numFmtId="0" fontId="18" fillId="11" borderId="0" applyNumberFormat="0" applyBorder="0" applyAlignment="0" applyProtection="0"/>
    <xf numFmtId="0" fontId="27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35" borderId="0" applyNumberFormat="0" applyBorder="0" applyAlignment="0" applyProtection="0"/>
    <xf numFmtId="0" fontId="27" fillId="36" borderId="0" applyNumberFormat="0" applyBorder="0" applyAlignment="0" applyProtection="0"/>
    <xf numFmtId="41" fontId="34" fillId="0" borderId="0" applyFont="0" applyFill="0" applyBorder="0" applyAlignment="0" applyProtection="0"/>
    <xf numFmtId="0" fontId="27" fillId="32" borderId="0" applyNumberFormat="0" applyBorder="0" applyAlignment="0" applyProtection="0"/>
    <xf numFmtId="0" fontId="11" fillId="0" borderId="0"/>
    <xf numFmtId="0" fontId="30" fillId="33" borderId="0" applyNumberFormat="0" applyBorder="0" applyAlignment="0" applyProtection="0"/>
    <xf numFmtId="0" fontId="30" fillId="37" borderId="0" applyNumberFormat="0" applyBorder="0" applyAlignment="0" applyProtection="0"/>
    <xf numFmtId="0" fontId="27" fillId="30" borderId="0" applyNumberFormat="0" applyBorder="0" applyAlignment="0" applyProtection="0"/>
    <xf numFmtId="0" fontId="26" fillId="18" borderId="0" applyNumberFormat="0" applyBorder="0" applyAlignment="0" applyProtection="0"/>
    <xf numFmtId="0" fontId="27" fillId="38" borderId="0" applyNumberFormat="0" applyBorder="0" applyAlignment="0" applyProtection="0"/>
    <xf numFmtId="0" fontId="30" fillId="38" borderId="0" applyNumberFormat="0" applyBorder="0" applyAlignment="0" applyProtection="0"/>
    <xf numFmtId="181" fontId="36" fillId="0" borderId="0" applyFill="0" applyBorder="0" applyAlignment="0"/>
    <xf numFmtId="41" fontId="31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8" fillId="11" borderId="0" applyNumberFormat="0" applyBorder="0" applyAlignment="0" applyProtection="0"/>
    <xf numFmtId="183" fontId="34" fillId="0" borderId="0"/>
    <xf numFmtId="0" fontId="23" fillId="15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1" fillId="0" borderId="0">
      <alignment vertical="center"/>
    </xf>
    <xf numFmtId="4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78" fontId="34" fillId="0" borderId="0"/>
    <xf numFmtId="185" fontId="19" fillId="0" borderId="0" applyFont="0" applyFill="0" applyBorder="0" applyAlignment="0" applyProtection="0"/>
    <xf numFmtId="0" fontId="33" fillId="0" borderId="0" applyProtection="0"/>
    <xf numFmtId="176" fontId="34" fillId="0" borderId="0"/>
    <xf numFmtId="2" fontId="33" fillId="0" borderId="0" applyProtection="0"/>
    <xf numFmtId="38" fontId="29" fillId="21" borderId="0" applyNumberFormat="0" applyBorder="0" applyAlignment="0" applyProtection="0"/>
    <xf numFmtId="0" fontId="25" fillId="0" borderId="18" applyNumberFormat="0" applyAlignment="0" applyProtection="0">
      <alignment horizontal="left" vertical="center"/>
    </xf>
    <xf numFmtId="0" fontId="25" fillId="0" borderId="6">
      <alignment horizontal="left" vertical="center"/>
    </xf>
    <xf numFmtId="0" fontId="35" fillId="0" borderId="0" applyProtection="0"/>
    <xf numFmtId="0" fontId="25" fillId="0" borderId="0" applyProtection="0"/>
    <xf numFmtId="0" fontId="18" fillId="11" borderId="0" applyNumberFormat="0" applyBorder="0" applyAlignment="0" applyProtection="0"/>
    <xf numFmtId="10" fontId="29" fillId="4" borderId="1" applyNumberFormat="0" applyBorder="0" applyAlignment="0" applyProtection="0"/>
    <xf numFmtId="37" fontId="38" fillId="0" borderId="0"/>
    <xf numFmtId="0" fontId="39" fillId="0" borderId="0"/>
    <xf numFmtId="0" fontId="40" fillId="0" borderId="0"/>
    <xf numFmtId="0" fontId="41" fillId="0" borderId="0"/>
    <xf numFmtId="10" fontId="31" fillId="0" borderId="0" applyFont="0" applyFill="0" applyBorder="0" applyAlignment="0" applyProtection="0"/>
    <xf numFmtId="1" fontId="31" fillId="0" borderId="0"/>
    <xf numFmtId="0" fontId="33" fillId="0" borderId="17" applyProtection="0"/>
    <xf numFmtId="9" fontId="19" fillId="0" borderId="0" applyFont="0" applyFill="0" applyBorder="0" applyAlignment="0" applyProtection="0"/>
    <xf numFmtId="0" fontId="11" fillId="0" borderId="0">
      <alignment vertical="center"/>
    </xf>
    <xf numFmtId="0" fontId="20" fillId="0" borderId="1">
      <alignment horizontal="distributed" vertical="center" wrapText="1"/>
    </xf>
    <xf numFmtId="0" fontId="1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11" fillId="0" borderId="0"/>
    <xf numFmtId="0" fontId="26" fillId="18" borderId="0" applyNumberFormat="0" applyBorder="0" applyAlignment="0" applyProtection="0"/>
    <xf numFmtId="40" fontId="15" fillId="0" borderId="0" applyFont="0" applyFill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186" fontId="22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31" fillId="0" borderId="0"/>
    <xf numFmtId="0" fontId="11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0" borderId="0"/>
    <xf numFmtId="177" fontId="20" fillId="0" borderId="1">
      <alignment vertical="center"/>
      <protection locked="0"/>
    </xf>
    <xf numFmtId="0" fontId="20" fillId="0" borderId="0"/>
    <xf numFmtId="0" fontId="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1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8" fillId="11" borderId="0" applyNumberFormat="0" applyBorder="0" applyAlignment="0" applyProtection="0"/>
    <xf numFmtId="0" fontId="7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18" fillId="1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87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4" fillId="0" borderId="0"/>
    <xf numFmtId="0" fontId="23" fillId="20" borderId="0" applyNumberFormat="0" applyBorder="0" applyAlignment="0" applyProtection="0"/>
    <xf numFmtId="0" fontId="23" fillId="27" borderId="0" applyNumberFormat="0" applyBorder="0" applyAlignment="0" applyProtection="0"/>
    <xf numFmtId="1" fontId="20" fillId="0" borderId="1">
      <alignment vertical="center"/>
      <protection locked="0"/>
    </xf>
    <xf numFmtId="0" fontId="15" fillId="0" borderId="0" applyFont="0" applyFill="0" applyBorder="0" applyAlignment="0" applyProtection="0"/>
    <xf numFmtId="0" fontId="32" fillId="0" borderId="0"/>
    <xf numFmtId="0" fontId="31" fillId="0" borderId="0"/>
    <xf numFmtId="0" fontId="13" fillId="14" borderId="0" applyNumberFormat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28" fillId="0" borderId="0"/>
  </cellStyleXfs>
  <cellXfs count="28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0" fontId="2" fillId="0" borderId="0" xfId="142" applyNumberFormat="1" applyFont="1" applyFill="1" applyAlignment="1" applyProtection="1">
      <alignment horizontal="left" vertical="center"/>
    </xf>
    <xf numFmtId="190" fontId="3" fillId="0" borderId="0" xfId="142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92" fontId="2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140" applyFont="1"/>
    <xf numFmtId="0" fontId="2" fillId="0" borderId="0" xfId="140" applyFont="1" applyFill="1"/>
    <xf numFmtId="0" fontId="7" fillId="0" borderId="0" xfId="140"/>
    <xf numFmtId="0" fontId="2" fillId="2" borderId="3" xfId="140" applyFont="1" applyFill="1" applyBorder="1" applyAlignment="1"/>
    <xf numFmtId="0" fontId="3" fillId="2" borderId="3" xfId="140" applyFont="1" applyFill="1" applyBorder="1" applyAlignment="1"/>
    <xf numFmtId="0" fontId="2" fillId="2" borderId="3" xfId="140" applyFont="1" applyFill="1" applyBorder="1" applyAlignment="1">
      <alignment horizontal="right"/>
    </xf>
    <xf numFmtId="0" fontId="6" fillId="0" borderId="1" xfId="137" applyFont="1" applyBorder="1" applyAlignment="1">
      <alignment horizontal="center" vertical="center" wrapText="1"/>
    </xf>
    <xf numFmtId="0" fontId="6" fillId="0" borderId="1" xfId="140" applyNumberFormat="1" applyFont="1" applyFill="1" applyBorder="1" applyAlignment="1" applyProtection="1">
      <alignment horizontal="center" vertical="center" wrapText="1"/>
    </xf>
    <xf numFmtId="0" fontId="6" fillId="0" borderId="4" xfId="140" applyNumberFormat="1" applyFont="1" applyFill="1" applyBorder="1" applyAlignment="1" applyProtection="1">
      <alignment horizontal="center" vertical="center" wrapText="1"/>
    </xf>
    <xf numFmtId="0" fontId="6" fillId="0" borderId="1" xfId="140" applyNumberFormat="1" applyFont="1" applyFill="1" applyBorder="1" applyAlignment="1" applyProtection="1">
      <alignment vertical="center" wrapText="1"/>
    </xf>
    <xf numFmtId="0" fontId="6" fillId="0" borderId="1" xfId="137" applyFont="1" applyBorder="1" applyAlignment="1">
      <alignment vertical="center" wrapText="1"/>
    </xf>
    <xf numFmtId="49" fontId="2" fillId="0" borderId="5" xfId="140" applyNumberFormat="1" applyFont="1" applyFill="1" applyBorder="1" applyAlignment="1" applyProtection="1">
      <alignment horizontal="left" vertical="center" wrapText="1"/>
    </xf>
    <xf numFmtId="49" fontId="2" fillId="0" borderId="1" xfId="140" applyNumberFormat="1" applyFont="1" applyFill="1" applyBorder="1" applyAlignment="1" applyProtection="1">
      <alignment horizontal="left" vertical="center" wrapText="1"/>
    </xf>
    <xf numFmtId="190" fontId="2" fillId="0" borderId="1" xfId="140" applyNumberFormat="1" applyFont="1" applyFill="1" applyBorder="1" applyAlignment="1" applyProtection="1">
      <alignment horizontal="right" vertical="center" wrapText="1"/>
    </xf>
    <xf numFmtId="49" fontId="2" fillId="0" borderId="5" xfId="140" applyNumberFormat="1" applyFont="1" applyFill="1" applyBorder="1" applyAlignment="1" applyProtection="1">
      <alignment horizontal="center" vertical="center" wrapText="1"/>
    </xf>
    <xf numFmtId="49" fontId="2" fillId="0" borderId="1" xfId="140" applyNumberFormat="1" applyFont="1" applyFill="1" applyBorder="1" applyAlignment="1" applyProtection="1">
      <alignment horizontal="center" vertical="center" wrapText="1"/>
    </xf>
    <xf numFmtId="49" fontId="2" fillId="0" borderId="1" xfId="140" applyNumberFormat="1" applyFont="1" applyFill="1" applyBorder="1" applyAlignment="1" applyProtection="1">
      <alignment horizontal="left" vertical="center" wrapText="1" indent="1"/>
    </xf>
    <xf numFmtId="0" fontId="2" fillId="0" borderId="1" xfId="140" applyNumberFormat="1" applyFont="1" applyFill="1" applyBorder="1" applyAlignment="1" applyProtection="1">
      <alignment horizontal="center" vertical="center" wrapText="1"/>
    </xf>
    <xf numFmtId="0" fontId="2" fillId="0" borderId="1" xfId="140" applyFont="1" applyBorder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142" applyFont="1"/>
    <xf numFmtId="0" fontId="2" fillId="0" borderId="0" xfId="142" applyFont="1"/>
    <xf numFmtId="0" fontId="2" fillId="0" borderId="0" xfId="142" applyFont="1" applyFill="1"/>
    <xf numFmtId="0" fontId="7" fillId="0" borderId="0" xfId="142"/>
    <xf numFmtId="194" fontId="3" fillId="0" borderId="0" xfId="142" applyNumberFormat="1" applyFont="1" applyFill="1" applyAlignment="1" applyProtection="1">
      <alignment horizontal="center" vertical="center"/>
    </xf>
    <xf numFmtId="0" fontId="3" fillId="0" borderId="0" xfId="142" applyNumberFormat="1" applyFont="1" applyFill="1" applyAlignment="1" applyProtection="1">
      <alignment horizontal="right" vertical="center"/>
    </xf>
    <xf numFmtId="0" fontId="3" fillId="0" borderId="0" xfId="142" applyNumberFormat="1" applyFont="1" applyFill="1" applyAlignment="1" applyProtection="1">
      <alignment horizontal="left" vertical="center" wrapText="1"/>
    </xf>
    <xf numFmtId="190" fontId="3" fillId="0" borderId="0" xfId="142" applyNumberFormat="1" applyFont="1" applyFill="1" applyAlignment="1" applyProtection="1">
      <alignment vertical="center"/>
    </xf>
    <xf numFmtId="190" fontId="3" fillId="0" borderId="3" xfId="142" applyNumberFormat="1" applyFont="1" applyFill="1" applyBorder="1" applyAlignment="1" applyProtection="1">
      <alignment vertical="center"/>
    </xf>
    <xf numFmtId="0" fontId="6" fillId="0" borderId="4" xfId="145" applyNumberFormat="1" applyFont="1" applyFill="1" applyBorder="1" applyAlignment="1" applyProtection="1">
      <alignment horizontal="centerContinuous" vertical="center"/>
    </xf>
    <xf numFmtId="0" fontId="6" fillId="0" borderId="1" xfId="145" applyNumberFormat="1" applyFont="1" applyFill="1" applyBorder="1" applyAlignment="1" applyProtection="1">
      <alignment horizontal="centerContinuous" vertical="center"/>
    </xf>
    <xf numFmtId="0" fontId="6" fillId="0" borderId="1" xfId="145" applyNumberFormat="1" applyFont="1" applyFill="1" applyBorder="1" applyAlignment="1" applyProtection="1">
      <alignment horizontal="center" vertical="center" wrapText="1"/>
    </xf>
    <xf numFmtId="0" fontId="6" fillId="0" borderId="6" xfId="145" applyNumberFormat="1" applyFont="1" applyFill="1" applyBorder="1" applyAlignment="1" applyProtection="1">
      <alignment horizontal="centerContinuous" vertical="center"/>
    </xf>
    <xf numFmtId="191" fontId="6" fillId="0" borderId="1" xfId="145" applyNumberFormat="1" applyFont="1" applyFill="1" applyBorder="1" applyAlignment="1" applyProtection="1">
      <alignment horizontal="center" vertical="center"/>
    </xf>
    <xf numFmtId="194" fontId="6" fillId="0" borderId="1" xfId="145" applyNumberFormat="1" applyFont="1" applyFill="1" applyBorder="1" applyAlignment="1" applyProtection="1">
      <alignment horizontal="center" vertical="center"/>
    </xf>
    <xf numFmtId="0" fontId="6" fillId="0" borderId="7" xfId="145" applyNumberFormat="1" applyFont="1" applyFill="1" applyBorder="1" applyAlignment="1" applyProtection="1">
      <alignment horizontal="center" vertical="center" wrapText="1"/>
    </xf>
    <xf numFmtId="191" fontId="2" fillId="0" borderId="8" xfId="142" applyNumberFormat="1" applyFont="1" applyFill="1" applyBorder="1" applyAlignment="1" applyProtection="1">
      <alignment horizontal="center" vertical="center"/>
    </xf>
    <xf numFmtId="194" fontId="2" fillId="0" borderId="8" xfId="142" applyNumberFormat="1" applyFont="1" applyFill="1" applyBorder="1" applyAlignment="1" applyProtection="1">
      <alignment horizontal="center" vertical="center"/>
    </xf>
    <xf numFmtId="0" fontId="2" fillId="0" borderId="9" xfId="142" applyNumberFormat="1" applyFont="1" applyFill="1" applyBorder="1" applyAlignment="1" applyProtection="1">
      <alignment horizontal="center" vertical="center"/>
    </xf>
    <xf numFmtId="0" fontId="2" fillId="0" borderId="9" xfId="142" applyNumberFormat="1" applyFont="1" applyFill="1" applyBorder="1" applyAlignment="1" applyProtection="1">
      <alignment horizontal="center" vertical="center" wrapText="1"/>
    </xf>
    <xf numFmtId="0" fontId="2" fillId="0" borderId="1" xfId="142" applyNumberFormat="1" applyFont="1" applyFill="1" applyBorder="1" applyAlignment="1" applyProtection="1">
      <alignment horizontal="center" vertical="center" wrapText="1"/>
    </xf>
    <xf numFmtId="49" fontId="2" fillId="0" borderId="1" xfId="142" applyNumberFormat="1" applyFont="1" applyFill="1" applyBorder="1" applyAlignment="1" applyProtection="1">
      <alignment horizontal="center" vertical="center" wrapText="1"/>
    </xf>
    <xf numFmtId="49" fontId="2" fillId="0" borderId="1" xfId="142" applyNumberFormat="1" applyFont="1" applyFill="1" applyBorder="1" applyAlignment="1" applyProtection="1">
      <alignment vertical="center" wrapText="1"/>
    </xf>
    <xf numFmtId="0" fontId="2" fillId="0" borderId="1" xfId="142" applyNumberFormat="1" applyFont="1" applyFill="1" applyBorder="1" applyAlignment="1" applyProtection="1">
      <alignment vertical="center" wrapText="1"/>
    </xf>
    <xf numFmtId="190" fontId="2" fillId="0" borderId="1" xfId="142" applyNumberFormat="1" applyFont="1" applyFill="1" applyBorder="1" applyAlignment="1" applyProtection="1">
      <alignment horizontal="right" vertical="center" wrapText="1"/>
    </xf>
    <xf numFmtId="192" fontId="3" fillId="0" borderId="0" xfId="142" applyNumberFormat="1" applyFont="1" applyFill="1" applyAlignment="1" applyProtection="1">
      <alignment vertical="center"/>
    </xf>
    <xf numFmtId="190" fontId="2" fillId="0" borderId="0" xfId="142" applyNumberFormat="1" applyFont="1" applyFill="1" applyAlignment="1" applyProtection="1">
      <alignment horizontal="right"/>
    </xf>
    <xf numFmtId="0" fontId="6" fillId="0" borderId="7" xfId="145" applyNumberFormat="1" applyFont="1" applyFill="1" applyBorder="1" applyAlignment="1" applyProtection="1">
      <alignment horizontal="centerContinuous" vertical="center"/>
    </xf>
    <xf numFmtId="0" fontId="8" fillId="0" borderId="0" xfId="142" applyFont="1"/>
    <xf numFmtId="0" fontId="0" fillId="0" borderId="0" xfId="142" applyFont="1"/>
    <xf numFmtId="0" fontId="0" fillId="0" borderId="0" xfId="142" applyFont="1" applyFill="1"/>
    <xf numFmtId="191" fontId="0" fillId="0" borderId="8" xfId="142" applyNumberFormat="1" applyFont="1" applyFill="1" applyBorder="1" applyAlignment="1" applyProtection="1">
      <alignment horizontal="center" vertical="center"/>
    </xf>
    <xf numFmtId="194" fontId="0" fillId="0" borderId="8" xfId="142" applyNumberFormat="1" applyFont="1" applyFill="1" applyBorder="1" applyAlignment="1" applyProtection="1">
      <alignment horizontal="center" vertical="center"/>
    </xf>
    <xf numFmtId="0" fontId="0" fillId="0" borderId="9" xfId="142" applyNumberFormat="1" applyFont="1" applyFill="1" applyBorder="1" applyAlignment="1" applyProtection="1">
      <alignment horizontal="center" vertical="center"/>
    </xf>
    <xf numFmtId="0" fontId="0" fillId="0" borderId="9" xfId="142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 applyProtection="1">
      <alignment horizontal="left" vertical="center" shrinkToFit="1"/>
      <protection locked="0"/>
    </xf>
    <xf numFmtId="0" fontId="0" fillId="0" borderId="1" xfId="142" applyNumberFormat="1" applyFont="1" applyFill="1" applyBorder="1" applyAlignment="1" applyProtection="1">
      <alignment horizontal="center" vertical="center" wrapText="1"/>
    </xf>
    <xf numFmtId="190" fontId="0" fillId="0" borderId="1" xfId="142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0" borderId="1" xfId="142" applyNumberFormat="1" applyFont="1" applyFill="1" applyBorder="1" applyAlignment="1" applyProtection="1">
      <alignment horizontal="center" vertical="center" wrapText="1"/>
    </xf>
    <xf numFmtId="49" fontId="0" fillId="0" borderId="1" xfId="142" applyNumberFormat="1" applyFont="1" applyFill="1" applyBorder="1" applyAlignment="1" applyProtection="1">
      <alignment vertical="center" wrapText="1"/>
    </xf>
    <xf numFmtId="0" fontId="0" fillId="0" borderId="1" xfId="142" applyNumberFormat="1" applyFont="1" applyFill="1" applyBorder="1" applyAlignment="1" applyProtection="1">
      <alignment vertical="center" wrapText="1"/>
    </xf>
    <xf numFmtId="190" fontId="0" fillId="0" borderId="1" xfId="142" applyNumberFormat="1" applyFont="1" applyFill="1" applyBorder="1" applyAlignment="1" applyProtection="1">
      <alignment horizontal="right" vertical="center" wrapText="1"/>
    </xf>
    <xf numFmtId="190" fontId="3" fillId="0" borderId="0" xfId="142" applyNumberFormat="1" applyFont="1" applyFill="1" applyAlignment="1" applyProtection="1">
      <alignment horizontal="right"/>
    </xf>
    <xf numFmtId="0" fontId="7" fillId="0" borderId="0" xfId="145"/>
    <xf numFmtId="0" fontId="6" fillId="0" borderId="0" xfId="141" applyFont="1"/>
    <xf numFmtId="0" fontId="2" fillId="0" borderId="0" xfId="141" applyFont="1" applyFill="1"/>
    <xf numFmtId="0" fontId="0" fillId="0" borderId="0" xfId="141" applyFont="1"/>
    <xf numFmtId="0" fontId="7" fillId="0" borderId="0" xfId="141" applyAlignment="1">
      <alignment wrapText="1"/>
    </xf>
    <xf numFmtId="0" fontId="7" fillId="0" borderId="0" xfId="141"/>
    <xf numFmtId="194" fontId="3" fillId="0" borderId="0" xfId="145" applyNumberFormat="1" applyFont="1" applyFill="1" applyAlignment="1" applyProtection="1">
      <alignment horizontal="center" vertical="center"/>
    </xf>
    <xf numFmtId="0" fontId="3" fillId="0" borderId="0" xfId="145" applyNumberFormat="1" applyFont="1" applyFill="1" applyAlignment="1" applyProtection="1">
      <alignment horizontal="left" vertical="center" wrapText="1"/>
    </xf>
    <xf numFmtId="190" fontId="3" fillId="0" borderId="0" xfId="145" applyNumberFormat="1" applyFont="1" applyFill="1" applyAlignment="1" applyProtection="1">
      <alignment vertical="center"/>
    </xf>
    <xf numFmtId="192" fontId="3" fillId="0" borderId="0" xfId="145" applyNumberFormat="1" applyFont="1" applyFill="1" applyAlignment="1" applyProtection="1">
      <alignment vertical="center"/>
    </xf>
    <xf numFmtId="182" fontId="3" fillId="0" borderId="3" xfId="141" applyNumberFormat="1" applyFont="1" applyFill="1" applyBorder="1" applyAlignment="1" applyProtection="1">
      <alignment vertical="center" wrapText="1"/>
    </xf>
    <xf numFmtId="182" fontId="5" fillId="0" borderId="3" xfId="141" applyNumberFormat="1" applyFont="1" applyFill="1" applyBorder="1" applyAlignment="1" applyProtection="1">
      <alignment vertical="center" wrapText="1"/>
    </xf>
    <xf numFmtId="182" fontId="6" fillId="0" borderId="1" xfId="141" applyNumberFormat="1" applyFont="1" applyFill="1" applyBorder="1" applyAlignment="1" applyProtection="1">
      <alignment horizontal="centerContinuous" vertical="center"/>
    </xf>
    <xf numFmtId="182" fontId="6" fillId="0" borderId="8" xfId="141" applyNumberFormat="1" applyFont="1" applyFill="1" applyBorder="1" applyAlignment="1" applyProtection="1">
      <alignment horizontal="centerContinuous" vertical="center"/>
    </xf>
    <xf numFmtId="190" fontId="6" fillId="0" borderId="1" xfId="141" applyNumberFormat="1" applyFont="1" applyFill="1" applyBorder="1" applyAlignment="1" applyProtection="1">
      <alignment horizontal="centerContinuous" vertical="center"/>
    </xf>
    <xf numFmtId="190" fontId="6" fillId="0" borderId="1" xfId="141" applyNumberFormat="1" applyFont="1" applyFill="1" applyBorder="1" applyAlignment="1" applyProtection="1">
      <alignment horizontal="center" vertical="center" wrapText="1"/>
    </xf>
    <xf numFmtId="49" fontId="6" fillId="4" borderId="1" xfId="141" applyNumberFormat="1" applyFont="1" applyFill="1" applyBorder="1" applyAlignment="1">
      <alignment horizontal="center" vertical="center"/>
    </xf>
    <xf numFmtId="49" fontId="6" fillId="0" borderId="1" xfId="141" applyNumberFormat="1" applyFont="1" applyFill="1" applyBorder="1" applyAlignment="1">
      <alignment horizontal="center" vertical="center" wrapText="1"/>
    </xf>
    <xf numFmtId="0" fontId="2" fillId="0" borderId="1" xfId="141" applyFont="1" applyFill="1" applyBorder="1" applyAlignment="1">
      <alignment horizontal="left" vertical="center" wrapText="1"/>
    </xf>
    <xf numFmtId="190" fontId="2" fillId="0" borderId="1" xfId="141" applyNumberFormat="1" applyFont="1" applyFill="1" applyBorder="1" applyAlignment="1" applyProtection="1">
      <alignment horizontal="center" vertical="center" wrapText="1"/>
    </xf>
    <xf numFmtId="0" fontId="2" fillId="0" borderId="7" xfId="93" applyFont="1" applyFill="1" applyBorder="1">
      <alignment vertical="center"/>
    </xf>
    <xf numFmtId="192" fontId="2" fillId="0" borderId="1" xfId="141" applyNumberFormat="1" applyFont="1" applyFill="1" applyBorder="1" applyAlignment="1">
      <alignment horizontal="center" vertical="center" wrapText="1"/>
    </xf>
    <xf numFmtId="0" fontId="2" fillId="0" borderId="1" xfId="93" applyFont="1" applyFill="1" applyBorder="1">
      <alignment vertical="center"/>
    </xf>
    <xf numFmtId="192" fontId="2" fillId="0" borderId="1" xfId="141" applyNumberFormat="1" applyFont="1" applyFill="1" applyBorder="1" applyAlignment="1" applyProtection="1">
      <alignment horizontal="center" vertical="center" wrapText="1"/>
    </xf>
    <xf numFmtId="192" fontId="2" fillId="0" borderId="1" xfId="141" applyNumberFormat="1" applyFont="1" applyFill="1" applyBorder="1" applyAlignment="1">
      <alignment horizontal="right" vertical="center" wrapText="1"/>
    </xf>
    <xf numFmtId="192" fontId="2" fillId="0" borderId="1" xfId="141" applyNumberFormat="1" applyFont="1" applyFill="1" applyBorder="1" applyAlignment="1" applyProtection="1">
      <alignment horizontal="right" vertical="center" wrapText="1"/>
    </xf>
    <xf numFmtId="0" fontId="2" fillId="0" borderId="1" xfId="141" applyFont="1" applyFill="1" applyBorder="1"/>
    <xf numFmtId="193" fontId="2" fillId="0" borderId="1" xfId="141" applyNumberFormat="1" applyFont="1" applyFill="1" applyBorder="1"/>
    <xf numFmtId="0" fontId="2" fillId="0" borderId="5" xfId="141" applyFont="1" applyFill="1" applyBorder="1" applyAlignment="1">
      <alignment horizontal="left" vertical="center" wrapText="1"/>
    </xf>
    <xf numFmtId="0" fontId="2" fillId="0" borderId="7" xfId="141" applyFont="1" applyFill="1" applyBorder="1" applyAlignment="1">
      <alignment horizontal="left" vertical="center" wrapText="1"/>
    </xf>
    <xf numFmtId="193" fontId="2" fillId="0" borderId="1" xfId="141" applyNumberFormat="1" applyFont="1" applyFill="1" applyBorder="1" applyAlignment="1">
      <alignment horizontal="right" vertical="center" wrapText="1"/>
    </xf>
    <xf numFmtId="192" fontId="2" fillId="0" borderId="1" xfId="141" applyNumberFormat="1" applyFont="1" applyFill="1" applyBorder="1" applyAlignment="1">
      <alignment horizontal="right" vertical="center"/>
    </xf>
    <xf numFmtId="192" fontId="2" fillId="0" borderId="1" xfId="141" applyNumberFormat="1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0" fontId="0" fillId="0" borderId="0" xfId="141" applyFont="1" applyAlignment="1">
      <alignment wrapText="1"/>
    </xf>
    <xf numFmtId="190" fontId="3" fillId="0" borderId="0" xfId="145" applyNumberFormat="1" applyFont="1" applyFill="1" applyAlignment="1" applyProtection="1">
      <alignment horizontal="right" vertical="center"/>
    </xf>
    <xf numFmtId="49" fontId="6" fillId="4" borderId="1" xfId="141" applyNumberFormat="1" applyFont="1" applyFill="1" applyBorder="1" applyAlignment="1">
      <alignment horizontal="center" vertical="center" wrapText="1"/>
    </xf>
    <xf numFmtId="0" fontId="6" fillId="0" borderId="1" xfId="141" applyFont="1" applyFill="1" applyBorder="1" applyAlignment="1">
      <alignment horizontal="center" vertical="center" wrapText="1"/>
    </xf>
    <xf numFmtId="0" fontId="6" fillId="0" borderId="0" xfId="141" applyFont="1" applyFill="1"/>
    <xf numFmtId="0" fontId="11" fillId="0" borderId="0" xfId="141" applyFont="1"/>
    <xf numFmtId="0" fontId="12" fillId="0" borderId="0" xfId="145" applyFont="1"/>
    <xf numFmtId="0" fontId="2" fillId="0" borderId="0" xfId="145" applyFont="1"/>
    <xf numFmtId="191" fontId="3" fillId="0" borderId="0" xfId="145" applyNumberFormat="1" applyFont="1" applyFill="1" applyAlignment="1" applyProtection="1">
      <alignment horizontal="center" vertical="center"/>
    </xf>
    <xf numFmtId="190" fontId="3" fillId="0" borderId="3" xfId="145" applyNumberFormat="1" applyFont="1" applyFill="1" applyBorder="1" applyAlignment="1" applyProtection="1">
      <alignment vertical="center"/>
    </xf>
    <xf numFmtId="191" fontId="3" fillId="0" borderId="8" xfId="145" applyNumberFormat="1" applyFont="1" applyFill="1" applyBorder="1" applyAlignment="1" applyProtection="1">
      <alignment horizontal="center" vertical="center"/>
    </xf>
    <xf numFmtId="194" fontId="3" fillId="0" borderId="8" xfId="145" applyNumberFormat="1" applyFont="1" applyFill="1" applyBorder="1" applyAlignment="1" applyProtection="1">
      <alignment horizontal="center" vertical="center"/>
    </xf>
    <xf numFmtId="0" fontId="3" fillId="0" borderId="9" xfId="145" applyNumberFormat="1" applyFont="1" applyFill="1" applyBorder="1" applyAlignment="1" applyProtection="1">
      <alignment horizontal="center" vertical="center" wrapText="1"/>
    </xf>
    <xf numFmtId="0" fontId="3" fillId="0" borderId="9" xfId="145" applyNumberFormat="1" applyFont="1" applyFill="1" applyBorder="1" applyAlignment="1" applyProtection="1">
      <alignment horizontal="center" vertical="center"/>
    </xf>
    <xf numFmtId="0" fontId="3" fillId="0" borderId="8" xfId="145" applyNumberFormat="1" applyFont="1" applyFill="1" applyBorder="1" applyAlignment="1" applyProtection="1">
      <alignment horizontal="center" vertical="center"/>
    </xf>
    <xf numFmtId="49" fontId="2" fillId="0" borderId="5" xfId="145" applyNumberFormat="1" applyFont="1" applyFill="1" applyBorder="1" applyAlignment="1" applyProtection="1">
      <alignment horizontal="center" vertical="center" wrapText="1"/>
    </xf>
    <xf numFmtId="0" fontId="2" fillId="0" borderId="5" xfId="145" applyNumberFormat="1" applyFont="1" applyFill="1" applyBorder="1" applyAlignment="1" applyProtection="1">
      <alignment vertical="center" wrapText="1"/>
    </xf>
    <xf numFmtId="192" fontId="2" fillId="0" borderId="1" xfId="145" applyNumberFormat="1" applyFont="1" applyFill="1" applyBorder="1" applyAlignment="1" applyProtection="1">
      <alignment horizontal="right" vertical="center" wrapText="1"/>
    </xf>
    <xf numFmtId="192" fontId="2" fillId="0" borderId="7" xfId="145" applyNumberFormat="1" applyFont="1" applyFill="1" applyBorder="1" applyAlignment="1" applyProtection="1">
      <alignment horizontal="right" vertical="center" wrapText="1"/>
    </xf>
    <xf numFmtId="192" fontId="2" fillId="0" borderId="6" xfId="145" applyNumberFormat="1" applyFont="1" applyFill="1" applyBorder="1" applyAlignment="1" applyProtection="1">
      <alignment horizontal="right" vertical="center" wrapText="1"/>
    </xf>
    <xf numFmtId="192" fontId="2" fillId="0" borderId="5" xfId="145" applyNumberFormat="1" applyFont="1" applyFill="1" applyBorder="1" applyAlignment="1" applyProtection="1">
      <alignment horizontal="right" vertical="center" wrapText="1"/>
    </xf>
    <xf numFmtId="190" fontId="3" fillId="0" borderId="0" xfId="145" applyNumberFormat="1" applyFont="1" applyFill="1" applyAlignment="1" applyProtection="1">
      <alignment horizontal="right"/>
    </xf>
    <xf numFmtId="192" fontId="2" fillId="0" borderId="1" xfId="145" applyNumberFormat="1" applyFont="1" applyFill="1" applyBorder="1" applyAlignment="1" applyProtection="1">
      <alignment horizontal="center" vertical="center" wrapText="1"/>
    </xf>
    <xf numFmtId="0" fontId="12" fillId="0" borderId="0" xfId="143" applyFont="1"/>
    <xf numFmtId="0" fontId="12" fillId="0" borderId="0" xfId="143" applyFont="1" applyAlignment="1">
      <alignment horizontal="center" vertical="center"/>
    </xf>
    <xf numFmtId="0" fontId="7" fillId="0" borderId="0" xfId="143" applyFill="1"/>
    <xf numFmtId="0" fontId="7" fillId="0" borderId="0" xfId="143"/>
    <xf numFmtId="190" fontId="3" fillId="0" borderId="0" xfId="143" applyNumberFormat="1" applyFont="1" applyFill="1" applyAlignment="1" applyProtection="1">
      <alignment horizontal="right" vertical="center"/>
    </xf>
    <xf numFmtId="191" fontId="7" fillId="0" borderId="0" xfId="143" applyNumberFormat="1" applyFont="1" applyFill="1" applyAlignment="1" applyProtection="1">
      <alignment horizontal="center" vertical="center" wrapText="1"/>
    </xf>
    <xf numFmtId="194" fontId="3" fillId="0" borderId="0" xfId="143" applyNumberFormat="1" applyFont="1" applyFill="1" applyAlignment="1" applyProtection="1">
      <alignment horizontal="center" vertical="center"/>
    </xf>
    <xf numFmtId="0" fontId="3" fillId="4" borderId="0" xfId="143" applyNumberFormat="1" applyFont="1" applyFill="1" applyAlignment="1" applyProtection="1">
      <alignment vertical="center" wrapText="1"/>
    </xf>
    <xf numFmtId="190" fontId="3" fillId="4" borderId="0" xfId="143" applyNumberFormat="1" applyFont="1" applyFill="1" applyAlignment="1" applyProtection="1">
      <alignment vertical="center" wrapText="1"/>
    </xf>
    <xf numFmtId="191" fontId="2" fillId="2" borderId="3" xfId="143" applyNumberFormat="1" applyFont="1" applyFill="1" applyBorder="1" applyAlignment="1" applyProtection="1"/>
    <xf numFmtId="191" fontId="2" fillId="2" borderId="3" xfId="143" applyNumberFormat="1" applyFont="1" applyFill="1" applyBorder="1" applyAlignment="1" applyProtection="1">
      <alignment horizontal="center"/>
    </xf>
    <xf numFmtId="0" fontId="6" fillId="0" borderId="1" xfId="143" applyNumberFormat="1" applyFont="1" applyFill="1" applyBorder="1" applyAlignment="1" applyProtection="1">
      <alignment horizontal="centerContinuous" vertical="center"/>
    </xf>
    <xf numFmtId="191" fontId="6" fillId="0" borderId="1" xfId="143" applyNumberFormat="1" applyFont="1" applyFill="1" applyBorder="1" applyAlignment="1" applyProtection="1">
      <alignment horizontal="center" vertical="center"/>
    </xf>
    <xf numFmtId="194" fontId="6" fillId="0" borderId="1" xfId="143" applyNumberFormat="1" applyFont="1" applyFill="1" applyBorder="1" applyAlignment="1" applyProtection="1">
      <alignment horizontal="center" vertical="center"/>
    </xf>
    <xf numFmtId="194" fontId="6" fillId="0" borderId="5" xfId="143" applyNumberFormat="1" applyFont="1" applyFill="1" applyBorder="1" applyAlignment="1" applyProtection="1">
      <alignment horizontal="center" vertical="center"/>
    </xf>
    <xf numFmtId="49" fontId="6" fillId="4" borderId="1" xfId="136" applyNumberFormat="1" applyFont="1" applyFill="1" applyBorder="1" applyAlignment="1">
      <alignment horizontal="center" vertical="center" wrapText="1"/>
    </xf>
    <xf numFmtId="49" fontId="6" fillId="4" borderId="8" xfId="136" applyNumberFormat="1" applyFont="1" applyFill="1" applyBorder="1" applyAlignment="1">
      <alignment horizontal="center" vertical="center" wrapText="1"/>
    </xf>
    <xf numFmtId="191" fontId="3" fillId="0" borderId="8" xfId="143" applyNumberFormat="1" applyFont="1" applyFill="1" applyBorder="1" applyAlignment="1" applyProtection="1">
      <alignment horizontal="center" vertical="center"/>
    </xf>
    <xf numFmtId="194" fontId="3" fillId="0" borderId="8" xfId="143" applyNumberFormat="1" applyFont="1" applyFill="1" applyBorder="1" applyAlignment="1" applyProtection="1">
      <alignment horizontal="center" vertical="center"/>
    </xf>
    <xf numFmtId="0" fontId="3" fillId="0" borderId="9" xfId="143" applyNumberFormat="1" applyFont="1" applyFill="1" applyBorder="1" applyAlignment="1" applyProtection="1">
      <alignment horizontal="center" vertical="center" wrapText="1"/>
    </xf>
    <xf numFmtId="0" fontId="3" fillId="0" borderId="1" xfId="143" applyNumberFormat="1" applyFont="1" applyBorder="1" applyAlignment="1">
      <alignment horizontal="center" vertical="center"/>
    </xf>
    <xf numFmtId="192" fontId="3" fillId="0" borderId="1" xfId="143" applyNumberFormat="1" applyFont="1" applyFill="1" applyBorder="1" applyAlignment="1" applyProtection="1">
      <alignment horizontal="right" vertical="center" wrapText="1"/>
    </xf>
    <xf numFmtId="49" fontId="3" fillId="0" borderId="1" xfId="143" applyNumberFormat="1" applyFont="1" applyFill="1" applyBorder="1" applyAlignment="1" applyProtection="1">
      <alignment horizontal="left" vertical="center" wrapText="1"/>
    </xf>
    <xf numFmtId="0" fontId="3" fillId="0" borderId="1" xfId="143" applyNumberFormat="1" applyFont="1" applyFill="1" applyBorder="1" applyAlignment="1" applyProtection="1">
      <alignment horizontal="left" vertical="center" wrapText="1"/>
    </xf>
    <xf numFmtId="190" fontId="2" fillId="4" borderId="0" xfId="143" applyNumberFormat="1" applyFont="1" applyFill="1" applyBorder="1" applyAlignment="1" applyProtection="1">
      <alignment horizontal="right"/>
    </xf>
    <xf numFmtId="49" fontId="6" fillId="0" borderId="8" xfId="136" applyNumberFormat="1" applyFont="1" applyFill="1" applyBorder="1" applyAlignment="1">
      <alignment horizontal="center" vertical="center" wrapText="1"/>
    </xf>
    <xf numFmtId="49" fontId="6" fillId="4" borderId="8" xfId="143" applyNumberFormat="1" applyFont="1" applyFill="1" applyBorder="1" applyAlignment="1">
      <alignment horizontal="center" vertical="center" wrapText="1"/>
    </xf>
    <xf numFmtId="192" fontId="3" fillId="0" borderId="1" xfId="143" applyNumberFormat="1" applyFont="1" applyFill="1" applyBorder="1" applyAlignment="1">
      <alignment horizontal="right" vertical="center" wrapText="1"/>
    </xf>
    <xf numFmtId="0" fontId="12" fillId="0" borderId="0" xfId="136" applyFont="1"/>
    <xf numFmtId="0" fontId="7" fillId="0" borderId="0" xfId="136" applyFill="1"/>
    <xf numFmtId="0" fontId="11" fillId="0" borderId="0" xfId="138">
      <alignment vertical="center"/>
    </xf>
    <xf numFmtId="0" fontId="7" fillId="0" borderId="0" xfId="136"/>
    <xf numFmtId="0" fontId="11" fillId="0" borderId="0" xfId="138" applyAlignment="1">
      <alignment vertical="center" wrapText="1"/>
    </xf>
    <xf numFmtId="190" fontId="3" fillId="0" borderId="0" xfId="143" applyNumberFormat="1" applyFont="1" applyFill="1" applyAlignment="1" applyProtection="1">
      <alignment horizontal="left" vertical="center"/>
    </xf>
    <xf numFmtId="182" fontId="3" fillId="0" borderId="0" xfId="136" applyNumberFormat="1" applyFont="1" applyFill="1" applyAlignment="1" applyProtection="1">
      <alignment horizontal="right" vertical="center"/>
    </xf>
    <xf numFmtId="190" fontId="3" fillId="0" borderId="0" xfId="136" applyNumberFormat="1" applyFont="1" applyFill="1" applyAlignment="1" applyProtection="1">
      <alignment horizontal="right" vertical="center"/>
    </xf>
    <xf numFmtId="190" fontId="3" fillId="0" borderId="0" xfId="136" applyNumberFormat="1" applyFont="1" applyFill="1" applyAlignment="1" applyProtection="1">
      <alignment vertical="center"/>
    </xf>
    <xf numFmtId="0" fontId="3" fillId="2" borderId="3" xfId="136" applyFont="1" applyFill="1" applyBorder="1" applyAlignment="1"/>
    <xf numFmtId="190" fontId="2" fillId="0" borderId="0" xfId="136" applyNumberFormat="1" applyFont="1" applyFill="1" applyAlignment="1" applyProtection="1">
      <alignment horizontal="center"/>
    </xf>
    <xf numFmtId="190" fontId="3" fillId="0" borderId="0" xfId="136" applyNumberFormat="1" applyFont="1" applyFill="1" applyAlignment="1" applyProtection="1">
      <alignment horizontal="center" vertical="center"/>
    </xf>
    <xf numFmtId="182" fontId="6" fillId="0" borderId="1" xfId="136" applyNumberFormat="1" applyFont="1" applyFill="1" applyBorder="1" applyAlignment="1" applyProtection="1">
      <alignment horizontal="centerContinuous" vertical="center"/>
    </xf>
    <xf numFmtId="182" fontId="6" fillId="0" borderId="8" xfId="136" applyNumberFormat="1" applyFont="1" applyFill="1" applyBorder="1" applyAlignment="1" applyProtection="1">
      <alignment horizontal="centerContinuous" vertical="center"/>
    </xf>
    <xf numFmtId="182" fontId="6" fillId="0" borderId="1" xfId="136" applyNumberFormat="1" applyFont="1" applyFill="1" applyBorder="1" applyAlignment="1" applyProtection="1">
      <alignment horizontal="center" vertical="center"/>
    </xf>
    <xf numFmtId="0" fontId="6" fillId="0" borderId="1" xfId="136" applyNumberFormat="1" applyFont="1" applyFill="1" applyBorder="1" applyAlignment="1" applyProtection="1">
      <alignment horizontal="center" vertical="center" wrapText="1"/>
    </xf>
    <xf numFmtId="0" fontId="6" fillId="0" borderId="8" xfId="136" applyNumberFormat="1" applyFont="1" applyFill="1" applyBorder="1" applyAlignment="1" applyProtection="1">
      <alignment horizontal="center" vertical="center" wrapText="1"/>
    </xf>
    <xf numFmtId="0" fontId="3" fillId="0" borderId="4" xfId="136" applyFont="1" applyFill="1" applyBorder="1" applyAlignment="1">
      <alignment horizontal="left" vertical="center"/>
    </xf>
    <xf numFmtId="190" fontId="3" fillId="0" borderId="4" xfId="136" applyNumberFormat="1" applyFont="1" applyFill="1" applyBorder="1" applyAlignment="1" applyProtection="1">
      <alignment horizontal="right" vertical="center" wrapText="1"/>
    </xf>
    <xf numFmtId="193" fontId="3" fillId="0" borderId="3" xfId="136" applyNumberFormat="1" applyFont="1" applyFill="1" applyBorder="1" applyAlignment="1">
      <alignment horizontal="left" vertical="center"/>
    </xf>
    <xf numFmtId="192" fontId="3" fillId="0" borderId="4" xfId="136" applyNumberFormat="1" applyFont="1" applyFill="1" applyBorder="1" applyAlignment="1">
      <alignment horizontal="right" vertical="center" wrapText="1"/>
    </xf>
    <xf numFmtId="192" fontId="3" fillId="0" borderId="1" xfId="136" applyNumberFormat="1" applyFont="1" applyFill="1" applyBorder="1" applyAlignment="1">
      <alignment horizontal="right" vertical="center" wrapText="1"/>
    </xf>
    <xf numFmtId="0" fontId="3" fillId="0" borderId="1" xfId="136" applyFont="1" applyFill="1" applyBorder="1" applyAlignment="1">
      <alignment horizontal="left" vertical="center"/>
    </xf>
    <xf numFmtId="190" fontId="3" fillId="0" borderId="1" xfId="136" applyNumberFormat="1" applyFont="1" applyFill="1" applyBorder="1" applyAlignment="1" applyProtection="1">
      <alignment horizontal="right" vertical="center" wrapText="1"/>
    </xf>
    <xf numFmtId="193" fontId="3" fillId="0" borderId="6" xfId="136" applyNumberFormat="1" applyFont="1" applyFill="1" applyBorder="1" applyAlignment="1">
      <alignment horizontal="left" vertical="center"/>
    </xf>
    <xf numFmtId="192" fontId="3" fillId="0" borderId="1" xfId="136" applyNumberFormat="1" applyFont="1" applyFill="1" applyBorder="1" applyAlignment="1" applyProtection="1">
      <alignment horizontal="right" vertical="center" wrapText="1"/>
    </xf>
    <xf numFmtId="0" fontId="3" fillId="0" borderId="1" xfId="136" applyFont="1" applyFill="1" applyBorder="1" applyAlignment="1">
      <alignment horizontal="left" vertical="center" wrapText="1"/>
    </xf>
    <xf numFmtId="193" fontId="3" fillId="0" borderId="6" xfId="136" applyNumberFormat="1" applyFont="1" applyFill="1" applyBorder="1" applyAlignment="1" applyProtection="1">
      <alignment vertical="center"/>
    </xf>
    <xf numFmtId="0" fontId="2" fillId="0" borderId="5" xfId="136" applyFont="1" applyFill="1" applyBorder="1" applyAlignment="1">
      <alignment vertical="center"/>
    </xf>
    <xf numFmtId="0" fontId="3" fillId="0" borderId="5" xfId="136" applyFont="1" applyFill="1" applyBorder="1" applyAlignment="1">
      <alignment horizontal="left" vertical="center"/>
    </xf>
    <xf numFmtId="0" fontId="3" fillId="0" borderId="5" xfId="136" applyFont="1" applyFill="1" applyBorder="1" applyAlignment="1">
      <alignment vertical="center"/>
    </xf>
    <xf numFmtId="182" fontId="3" fillId="0" borderId="5" xfId="136" applyNumberFormat="1" applyFont="1" applyFill="1" applyBorder="1" applyAlignment="1" applyProtection="1">
      <alignment vertical="center" wrapText="1"/>
    </xf>
    <xf numFmtId="193" fontId="3" fillId="0" borderId="6" xfId="136" applyNumberFormat="1" applyFont="1" applyFill="1" applyBorder="1" applyAlignment="1" applyProtection="1">
      <alignment horizontal="left" vertical="center"/>
    </xf>
    <xf numFmtId="193" fontId="2" fillId="0" borderId="2" xfId="136" applyNumberFormat="1" applyFont="1" applyFill="1" applyBorder="1" applyAlignment="1" applyProtection="1">
      <alignment horizontal="left" vertical="center"/>
    </xf>
    <xf numFmtId="0" fontId="2" fillId="0" borderId="5" xfId="136" applyFont="1" applyFill="1" applyBorder="1" applyAlignment="1">
      <alignment vertical="center" wrapText="1"/>
    </xf>
    <xf numFmtId="0" fontId="7" fillId="0" borderId="1" xfId="136" applyFill="1" applyBorder="1"/>
    <xf numFmtId="193" fontId="3" fillId="0" borderId="2" xfId="136" applyNumberFormat="1" applyFont="1" applyFill="1" applyBorder="1" applyAlignment="1" applyProtection="1">
      <alignment horizontal="left" vertical="center"/>
    </xf>
    <xf numFmtId="190" fontId="3" fillId="0" borderId="1" xfId="136" applyNumberFormat="1" applyFont="1" applyFill="1" applyBorder="1" applyAlignment="1">
      <alignment horizontal="right" vertical="center" wrapText="1"/>
    </xf>
    <xf numFmtId="193" fontId="3" fillId="0" borderId="5" xfId="136" applyNumberFormat="1" applyFont="1" applyFill="1" applyBorder="1" applyAlignment="1" applyProtection="1">
      <alignment horizontal="left" vertical="center"/>
    </xf>
    <xf numFmtId="0" fontId="3" fillId="0" borderId="5" xfId="136" applyFont="1" applyFill="1" applyBorder="1" applyAlignment="1">
      <alignment vertical="center" wrapText="1"/>
    </xf>
    <xf numFmtId="193" fontId="3" fillId="0" borderId="1" xfId="136" applyNumberFormat="1" applyFont="1" applyFill="1" applyBorder="1" applyAlignment="1">
      <alignment horizontal="left" vertical="center"/>
    </xf>
    <xf numFmtId="182" fontId="2" fillId="0" borderId="5" xfId="136" applyNumberFormat="1" applyFont="1" applyFill="1" applyBorder="1" applyAlignment="1" applyProtection="1">
      <alignment horizontal="center" vertical="center"/>
    </xf>
    <xf numFmtId="190" fontId="3" fillId="0" borderId="1" xfId="136" applyNumberFormat="1" applyFont="1" applyFill="1" applyBorder="1" applyAlignment="1">
      <alignment horizontal="right" vertical="center"/>
    </xf>
    <xf numFmtId="193" fontId="2" fillId="0" borderId="1" xfId="136" applyNumberFormat="1" applyFont="1" applyFill="1" applyBorder="1" applyAlignment="1">
      <alignment horizontal="center" vertical="center"/>
    </xf>
    <xf numFmtId="0" fontId="3" fillId="0" borderId="3" xfId="138" applyFont="1" applyBorder="1" applyAlignment="1">
      <alignment horizontal="right" wrapText="1"/>
    </xf>
    <xf numFmtId="0" fontId="6" fillId="0" borderId="16" xfId="138" applyFont="1" applyBorder="1" applyAlignment="1">
      <alignment horizontal="centerContinuous" vertical="center" wrapText="1"/>
    </xf>
    <xf numFmtId="0" fontId="8" fillId="0" borderId="0" xfId="138" applyFont="1">
      <alignment vertical="center"/>
    </xf>
    <xf numFmtId="195" fontId="6" fillId="0" borderId="8" xfId="138" applyNumberFormat="1" applyFont="1" applyBorder="1" applyAlignment="1">
      <alignment horizontal="center" vertical="center" wrapText="1"/>
    </xf>
    <xf numFmtId="195" fontId="3" fillId="0" borderId="16" xfId="138" applyNumberFormat="1" applyFont="1" applyFill="1" applyBorder="1" applyAlignment="1">
      <alignment horizontal="right" vertical="center" wrapText="1"/>
    </xf>
    <xf numFmtId="0" fontId="11" fillId="0" borderId="0" xfId="138" applyFill="1">
      <alignment vertical="center"/>
    </xf>
    <xf numFmtId="190" fontId="3" fillId="0" borderId="16" xfId="138" applyNumberFormat="1" applyFont="1" applyFill="1" applyBorder="1" applyAlignment="1">
      <alignment horizontal="right" vertical="center" wrapText="1"/>
    </xf>
    <xf numFmtId="195" fontId="3" fillId="0" borderId="16" xfId="138" applyNumberFormat="1" applyFont="1" applyBorder="1" applyAlignment="1">
      <alignment horizontal="right" vertical="center" wrapText="1"/>
    </xf>
    <xf numFmtId="182" fontId="5" fillId="0" borderId="0" xfId="136" applyNumberFormat="1" applyFont="1" applyFill="1" applyAlignment="1" applyProtection="1">
      <alignment horizontal="center" vertical="center"/>
    </xf>
    <xf numFmtId="191" fontId="4" fillId="0" borderId="0" xfId="143" applyNumberFormat="1" applyFont="1" applyFill="1" applyAlignment="1" applyProtection="1">
      <alignment horizontal="center" vertical="center"/>
    </xf>
    <xf numFmtId="191" fontId="5" fillId="0" borderId="0" xfId="143" applyNumberFormat="1" applyFont="1" applyFill="1" applyAlignment="1" applyProtection="1">
      <alignment horizontal="center" vertical="center"/>
    </xf>
    <xf numFmtId="190" fontId="6" fillId="0" borderId="6" xfId="136" applyNumberFormat="1" applyFont="1" applyFill="1" applyBorder="1" applyAlignment="1" applyProtection="1">
      <alignment horizontal="center" vertical="center" wrapText="1"/>
    </xf>
    <xf numFmtId="190" fontId="6" fillId="0" borderId="7" xfId="136" applyNumberFormat="1" applyFont="1" applyFill="1" applyBorder="1" applyAlignment="1" applyProtection="1">
      <alignment horizontal="center" vertical="center" wrapText="1"/>
    </xf>
    <xf numFmtId="49" fontId="3" fillId="0" borderId="5" xfId="143" applyNumberFormat="1" applyFont="1" applyFill="1" applyBorder="1" applyAlignment="1" applyProtection="1">
      <alignment horizontal="center" vertical="center" wrapText="1"/>
    </xf>
    <xf numFmtId="49" fontId="3" fillId="0" borderId="6" xfId="143" applyNumberFormat="1" applyFont="1" applyFill="1" applyBorder="1" applyAlignment="1" applyProtection="1">
      <alignment horizontal="center" vertical="center" wrapText="1"/>
    </xf>
    <xf numFmtId="49" fontId="3" fillId="0" borderId="7" xfId="143" applyNumberFormat="1" applyFont="1" applyFill="1" applyBorder="1" applyAlignment="1" applyProtection="1">
      <alignment horizontal="center" vertical="center" wrapText="1"/>
    </xf>
    <xf numFmtId="0" fontId="6" fillId="0" borderId="1" xfId="143" applyNumberFormat="1" applyFont="1" applyFill="1" applyBorder="1" applyAlignment="1" applyProtection="1">
      <alignment horizontal="center" vertical="center" wrapText="1"/>
    </xf>
    <xf numFmtId="0" fontId="4" fillId="0" borderId="0" xfId="145" applyNumberFormat="1" applyFont="1" applyFill="1" applyAlignment="1" applyProtection="1">
      <alignment horizontal="center" vertical="center"/>
    </xf>
    <xf numFmtId="0" fontId="5" fillId="0" borderId="0" xfId="145" applyNumberFormat="1" applyFont="1" applyFill="1" applyAlignment="1" applyProtection="1">
      <alignment horizontal="center" vertical="center"/>
    </xf>
    <xf numFmtId="191" fontId="2" fillId="0" borderId="3" xfId="145" applyNumberFormat="1" applyFont="1" applyFill="1" applyBorder="1" applyAlignment="1" applyProtection="1"/>
    <xf numFmtId="191" fontId="3" fillId="3" borderId="3" xfId="145" applyNumberFormat="1" applyFont="1" applyFill="1" applyBorder="1" applyAlignment="1" applyProtection="1"/>
    <xf numFmtId="49" fontId="2" fillId="0" borderId="5" xfId="145" applyNumberFormat="1" applyFont="1" applyFill="1" applyBorder="1" applyAlignment="1" applyProtection="1">
      <alignment horizontal="center" vertical="center" wrapText="1"/>
    </xf>
    <xf numFmtId="49" fontId="2" fillId="0" borderId="6" xfId="145" applyNumberFormat="1" applyFont="1" applyFill="1" applyBorder="1" applyAlignment="1" applyProtection="1">
      <alignment horizontal="center" vertical="center" wrapText="1"/>
    </xf>
    <xf numFmtId="0" fontId="6" fillId="0" borderId="1" xfId="145" applyNumberFormat="1" applyFont="1" applyFill="1" applyBorder="1" applyAlignment="1" applyProtection="1">
      <alignment horizontal="center" vertical="center" wrapText="1"/>
    </xf>
    <xf numFmtId="0" fontId="6" fillId="0" borderId="8" xfId="145" applyNumberFormat="1" applyFont="1" applyFill="1" applyBorder="1" applyAlignment="1" applyProtection="1">
      <alignment horizontal="center" vertical="center" wrapText="1"/>
    </xf>
    <xf numFmtId="0" fontId="6" fillId="0" borderId="4" xfId="145" applyNumberFormat="1" applyFont="1" applyFill="1" applyBorder="1" applyAlignment="1" applyProtection="1">
      <alignment horizontal="center" vertical="center" wrapText="1"/>
    </xf>
    <xf numFmtId="190" fontId="3" fillId="0" borderId="0" xfId="145" applyNumberFormat="1" applyFont="1" applyFill="1" applyAlignment="1" applyProtection="1">
      <alignment horizontal="left" vertical="center"/>
    </xf>
    <xf numFmtId="182" fontId="4" fillId="0" borderId="0" xfId="141" applyNumberFormat="1" applyFont="1" applyFill="1" applyAlignment="1" applyProtection="1">
      <alignment horizontal="center" vertical="center" wrapText="1"/>
    </xf>
    <xf numFmtId="182" fontId="5" fillId="0" borderId="0" xfId="141" applyNumberFormat="1" applyFont="1" applyFill="1" applyAlignment="1" applyProtection="1">
      <alignment horizontal="center" vertical="center" wrapText="1"/>
    </xf>
    <xf numFmtId="182" fontId="2" fillId="0" borderId="3" xfId="141" applyNumberFormat="1" applyFont="1" applyFill="1" applyBorder="1" applyAlignment="1" applyProtection="1">
      <alignment horizontal="left" vertical="center" wrapText="1"/>
    </xf>
    <xf numFmtId="182" fontId="2" fillId="0" borderId="3" xfId="141" applyNumberFormat="1" applyFont="1" applyFill="1" applyBorder="1" applyAlignment="1" applyProtection="1">
      <alignment horizontal="right" wrapText="1"/>
    </xf>
    <xf numFmtId="182" fontId="3" fillId="0" borderId="3" xfId="141" applyNumberFormat="1" applyFont="1" applyFill="1" applyBorder="1" applyAlignment="1" applyProtection="1">
      <alignment horizontal="right" wrapText="1"/>
    </xf>
    <xf numFmtId="182" fontId="6" fillId="0" borderId="5" xfId="141" applyNumberFormat="1" applyFont="1" applyFill="1" applyBorder="1" applyAlignment="1" applyProtection="1">
      <alignment horizontal="center" vertical="center" wrapText="1"/>
    </xf>
    <xf numFmtId="182" fontId="6" fillId="0" borderId="6" xfId="141" applyNumberFormat="1" applyFont="1" applyFill="1" applyBorder="1" applyAlignment="1" applyProtection="1">
      <alignment horizontal="center" vertical="center" wrapText="1"/>
    </xf>
    <xf numFmtId="182" fontId="6" fillId="0" borderId="7" xfId="141" applyNumberFormat="1" applyFont="1" applyFill="1" applyBorder="1" applyAlignment="1" applyProtection="1">
      <alignment horizontal="center" vertical="center" wrapText="1"/>
    </xf>
    <xf numFmtId="182" fontId="2" fillId="0" borderId="5" xfId="141" applyNumberFormat="1" applyFont="1" applyFill="1" applyBorder="1" applyAlignment="1" applyProtection="1">
      <alignment horizontal="center" vertical="center" wrapText="1"/>
    </xf>
    <xf numFmtId="182" fontId="2" fillId="0" borderId="7" xfId="141" applyNumberFormat="1" applyFont="1" applyFill="1" applyBorder="1" applyAlignment="1" applyProtection="1">
      <alignment horizontal="center" vertical="center" wrapText="1"/>
    </xf>
    <xf numFmtId="0" fontId="2" fillId="0" borderId="8" xfId="141" applyFont="1" applyBorder="1" applyAlignment="1">
      <alignment horizontal="center" vertical="center" wrapText="1"/>
    </xf>
    <xf numFmtId="0" fontId="2" fillId="0" borderId="9" xfId="141" applyFont="1" applyBorder="1" applyAlignment="1">
      <alignment horizontal="center" vertical="center" wrapText="1"/>
    </xf>
    <xf numFmtId="0" fontId="2" fillId="0" borderId="4" xfId="141" applyFont="1" applyBorder="1" applyAlignment="1">
      <alignment horizontal="center" vertical="center" wrapText="1"/>
    </xf>
    <xf numFmtId="190" fontId="6" fillId="0" borderId="5" xfId="141" applyNumberFormat="1" applyFont="1" applyFill="1" applyBorder="1" applyAlignment="1" applyProtection="1">
      <alignment horizontal="center" vertical="center"/>
    </xf>
    <xf numFmtId="190" fontId="6" fillId="0" borderId="6" xfId="141" applyNumberFormat="1" applyFont="1" applyFill="1" applyBorder="1" applyAlignment="1" applyProtection="1">
      <alignment horizontal="center" vertical="center"/>
    </xf>
    <xf numFmtId="190" fontId="6" fillId="0" borderId="7" xfId="141" applyNumberFormat="1" applyFont="1" applyFill="1" applyBorder="1" applyAlignment="1" applyProtection="1">
      <alignment horizontal="center" vertical="center"/>
    </xf>
    <xf numFmtId="0" fontId="2" fillId="0" borderId="1" xfId="141" applyFont="1" applyFill="1" applyBorder="1" applyAlignment="1">
      <alignment horizontal="left" vertical="center" wrapText="1"/>
    </xf>
    <xf numFmtId="182" fontId="6" fillId="0" borderId="5" xfId="141" applyNumberFormat="1" applyFont="1" applyFill="1" applyBorder="1" applyAlignment="1" applyProtection="1">
      <alignment horizontal="center" vertical="center"/>
    </xf>
    <xf numFmtId="182" fontId="6" fillId="0" borderId="10" xfId="141" applyNumberFormat="1" applyFont="1" applyFill="1" applyBorder="1" applyAlignment="1" applyProtection="1">
      <alignment horizontal="center" vertical="center"/>
    </xf>
    <xf numFmtId="0" fontId="6" fillId="0" borderId="1" xfId="141" applyNumberFormat="1" applyFont="1" applyFill="1" applyBorder="1" applyAlignment="1" applyProtection="1">
      <alignment horizontal="center" vertical="center"/>
    </xf>
    <xf numFmtId="49" fontId="6" fillId="4" borderId="8" xfId="141" applyNumberFormat="1" applyFont="1" applyFill="1" applyBorder="1" applyAlignment="1">
      <alignment horizontal="center" vertical="center" wrapText="1"/>
    </xf>
    <xf numFmtId="49" fontId="6" fillId="4" borderId="4" xfId="141" applyNumberFormat="1" applyFont="1" applyFill="1" applyBorder="1" applyAlignment="1">
      <alignment horizontal="center" vertical="center" wrapText="1"/>
    </xf>
    <xf numFmtId="182" fontId="6" fillId="0" borderId="10" xfId="141" applyNumberFormat="1" applyFont="1" applyFill="1" applyBorder="1" applyAlignment="1" applyProtection="1">
      <alignment horizontal="center" vertical="center" wrapText="1"/>
    </xf>
    <xf numFmtId="182" fontId="6" fillId="0" borderId="11" xfId="141" applyNumberFormat="1" applyFont="1" applyFill="1" applyBorder="1" applyAlignment="1" applyProtection="1">
      <alignment horizontal="center" vertical="center" wrapText="1"/>
    </xf>
    <xf numFmtId="182" fontId="6" fillId="0" borderId="12" xfId="141" applyNumberFormat="1" applyFont="1" applyFill="1" applyBorder="1" applyAlignment="1" applyProtection="1">
      <alignment horizontal="center" vertical="center" wrapText="1"/>
    </xf>
    <xf numFmtId="182" fontId="6" fillId="0" borderId="13" xfId="141" applyNumberFormat="1" applyFont="1" applyFill="1" applyBorder="1" applyAlignment="1" applyProtection="1">
      <alignment horizontal="center" vertical="center" wrapText="1"/>
    </xf>
    <xf numFmtId="182" fontId="6" fillId="0" borderId="14" xfId="141" applyNumberFormat="1" applyFont="1" applyFill="1" applyBorder="1" applyAlignment="1" applyProtection="1">
      <alignment horizontal="center" vertical="center" wrapText="1"/>
    </xf>
    <xf numFmtId="182" fontId="6" fillId="0" borderId="15" xfId="141" applyNumberFormat="1" applyFont="1" applyFill="1" applyBorder="1" applyAlignment="1" applyProtection="1">
      <alignment horizontal="center" vertical="center" wrapText="1"/>
    </xf>
    <xf numFmtId="190" fontId="3" fillId="0" borderId="0" xfId="142" applyNumberFormat="1" applyFont="1" applyFill="1" applyAlignment="1" applyProtection="1">
      <alignment horizontal="left" vertical="center"/>
    </xf>
    <xf numFmtId="0" fontId="4" fillId="0" borderId="0" xfId="142" applyNumberFormat="1" applyFont="1" applyFill="1" applyAlignment="1" applyProtection="1">
      <alignment horizontal="center" vertical="center"/>
    </xf>
    <xf numFmtId="0" fontId="5" fillId="0" borderId="0" xfId="142" applyNumberFormat="1" applyFont="1" applyFill="1" applyAlignment="1" applyProtection="1">
      <alignment horizontal="center" vertical="center"/>
    </xf>
    <xf numFmtId="191" fontId="2" fillId="0" borderId="3" xfId="142" applyNumberFormat="1" applyFont="1" applyFill="1" applyBorder="1" applyAlignment="1" applyProtection="1"/>
    <xf numFmtId="191" fontId="3" fillId="3" borderId="3" xfId="142" applyNumberFormat="1" applyFont="1" applyFill="1" applyBorder="1" applyAlignment="1" applyProtection="1"/>
    <xf numFmtId="0" fontId="0" fillId="0" borderId="5" xfId="142" applyNumberFormat="1" applyFont="1" applyFill="1" applyBorder="1" applyAlignment="1" applyProtection="1">
      <alignment horizontal="center" vertical="center" wrapText="1"/>
    </xf>
    <xf numFmtId="0" fontId="0" fillId="0" borderId="6" xfId="142" applyNumberFormat="1" applyFont="1" applyFill="1" applyBorder="1" applyAlignment="1" applyProtection="1">
      <alignment horizontal="center" vertical="center" wrapText="1"/>
    </xf>
    <xf numFmtId="0" fontId="0" fillId="0" borderId="7" xfId="142" applyNumberFormat="1" applyFont="1" applyFill="1" applyBorder="1" applyAlignment="1" applyProtection="1">
      <alignment horizontal="center" vertical="center" wrapText="1"/>
    </xf>
    <xf numFmtId="182" fontId="2" fillId="0" borderId="0" xfId="136" applyNumberFormat="1" applyFont="1" applyFill="1" applyAlignment="1" applyProtection="1">
      <alignment horizontal="left" vertical="center" wrapText="1"/>
    </xf>
    <xf numFmtId="182" fontId="3" fillId="0" borderId="0" xfId="136" applyNumberFormat="1" applyFont="1" applyFill="1" applyAlignment="1" applyProtection="1">
      <alignment horizontal="left" vertical="center" wrapText="1"/>
    </xf>
    <xf numFmtId="0" fontId="4" fillId="0" borderId="0" xfId="140" applyNumberFormat="1" applyFont="1" applyFill="1" applyAlignment="1" applyProtection="1">
      <alignment horizontal="center" vertical="center"/>
    </xf>
    <xf numFmtId="0" fontId="6" fillId="0" borderId="1" xfId="140" applyNumberFormat="1" applyFont="1" applyFill="1" applyBorder="1" applyAlignment="1" applyProtection="1">
      <alignment horizontal="center" vertical="center"/>
    </xf>
    <xf numFmtId="0" fontId="6" fillId="0" borderId="1" xfId="137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188">
    <cellStyle name="?鹎%U龡&amp;H齲_x0001_C铣_x0014__x0007__x0001__x0001_" xfId="24"/>
    <cellStyle name="20% - 着色 1" xfId="20"/>
    <cellStyle name="20% - 着色 2" xfId="21"/>
    <cellStyle name="20% - 着色 3" xfId="22"/>
    <cellStyle name="20% - 着色 4" xfId="25"/>
    <cellStyle name="20% - 着色 5" xfId="8"/>
    <cellStyle name="20% - 着色 6" xfId="28"/>
    <cellStyle name="40% - 着色 1" xfId="29"/>
    <cellStyle name="40% - 着色 2" xfId="30"/>
    <cellStyle name="40% - 着色 3" xfId="6"/>
    <cellStyle name="40% - 着色 4" xfId="11"/>
    <cellStyle name="40% - 着色 5" xfId="13"/>
    <cellStyle name="40% - 着色 6" xfId="31"/>
    <cellStyle name="60% - 着色 1" xfId="16"/>
    <cellStyle name="60% - 着色 2" xfId="1"/>
    <cellStyle name="60% - 着色 3" xfId="19"/>
    <cellStyle name="60% - 着色 4" xfId="32"/>
    <cellStyle name="60% - 着色 5" xfId="33"/>
    <cellStyle name="60% - 着色 6" xfId="35"/>
    <cellStyle name="Accent1" xfId="38"/>
    <cellStyle name="Accent1 - 20%" xfId="39"/>
    <cellStyle name="Accent1 - 40%" xfId="40"/>
    <cellStyle name="Accent1 - 60%" xfId="41"/>
    <cellStyle name="Accent2" xfId="42"/>
    <cellStyle name="Accent2 - 20%" xfId="27"/>
    <cellStyle name="Accent2 - 40%" xfId="2"/>
    <cellStyle name="Accent2 - 60%" xfId="4"/>
    <cellStyle name="Accent3" xfId="43"/>
    <cellStyle name="Accent3 - 20%" xfId="44"/>
    <cellStyle name="Accent3 - 40%" xfId="45"/>
    <cellStyle name="Accent3 - 60%" xfId="46"/>
    <cellStyle name="Accent4" xfId="47"/>
    <cellStyle name="Accent4 - 20%" xfId="48"/>
    <cellStyle name="Accent4 - 40%" xfId="50"/>
    <cellStyle name="Accent4 - 60%" xfId="51"/>
    <cellStyle name="Accent5" xfId="52"/>
    <cellStyle name="Accent5 - 20%" xfId="53"/>
    <cellStyle name="Accent5 - 40%" xfId="55"/>
    <cellStyle name="Accent5 - 60%" xfId="57"/>
    <cellStyle name="Accent6" xfId="58"/>
    <cellStyle name="Accent6 - 20%" xfId="59"/>
    <cellStyle name="Accent6 - 40%" xfId="61"/>
    <cellStyle name="Accent6 - 60%" xfId="62"/>
    <cellStyle name="Calc Currency (0)" xfId="63"/>
    <cellStyle name="Comma [0]" xfId="64"/>
    <cellStyle name="comma zerodec" xfId="67"/>
    <cellStyle name="Comma_1995" xfId="71"/>
    <cellStyle name="Currency [0]" xfId="12"/>
    <cellStyle name="Currency_1995" xfId="72"/>
    <cellStyle name="Currency1" xfId="73"/>
    <cellStyle name="Date" xfId="75"/>
    <cellStyle name="Dollar (zero dec)" xfId="76"/>
    <cellStyle name="Fixed" xfId="77"/>
    <cellStyle name="Grey" xfId="78"/>
    <cellStyle name="Header1" xfId="79"/>
    <cellStyle name="Header2" xfId="80"/>
    <cellStyle name="HEADING1" xfId="81"/>
    <cellStyle name="HEADING2" xfId="82"/>
    <cellStyle name="Input [yellow]" xfId="84"/>
    <cellStyle name="no dec" xfId="85"/>
    <cellStyle name="Norma,_laroux_4_营业在建 (2)_E21" xfId="86"/>
    <cellStyle name="Normal - Style1" xfId="87"/>
    <cellStyle name="Normal_#10-Headcount" xfId="88"/>
    <cellStyle name="Percent [2]" xfId="89"/>
    <cellStyle name="Percent_laroux" xfId="90"/>
    <cellStyle name="Total" xfId="91"/>
    <cellStyle name="百分比 2" xfId="92"/>
    <cellStyle name="百分比_EF4B13E29A0421FAE0430A08200E21FA" xfId="93"/>
    <cellStyle name="表标题" xfId="94"/>
    <cellStyle name="差_20 2007年河南结算单" xfId="95"/>
    <cellStyle name="差_2007结算与财力(6.2)" xfId="96"/>
    <cellStyle name="差_2007年结算已定项目对账单" xfId="97"/>
    <cellStyle name="差_2007年中央财政与河南省财政年终决算结算单" xfId="99"/>
    <cellStyle name="差_2008结算与财力(最终)" xfId="100"/>
    <cellStyle name="差_2008年财政收支预算草案(1.4)" xfId="101"/>
    <cellStyle name="差_2009年财力测算情况11.19" xfId="102"/>
    <cellStyle name="差_2009年结算（最终）" xfId="23"/>
    <cellStyle name="差_2010年收入预测表（20091218)）" xfId="104"/>
    <cellStyle name="差_2010年收入预测表（20091219)）" xfId="106"/>
    <cellStyle name="差_2010年收入预测表（20091230)）" xfId="107"/>
    <cellStyle name="差_2010省级行政性收费专项收入批复" xfId="60"/>
    <cellStyle name="差_20111127汇报附表（8张）" xfId="10"/>
    <cellStyle name="差_2011年全省及省级预计12-31" xfId="9"/>
    <cellStyle name="差_2011年全省及省级预计2011-12-12" xfId="108"/>
    <cellStyle name="差_2011年预算表格2010.12.9" xfId="110"/>
    <cellStyle name="差_2011年预算大表11-26" xfId="111"/>
    <cellStyle name="差_2012-2013年经常性收入预测（1.1新口径）" xfId="112"/>
    <cellStyle name="差_2015预算" xfId="113"/>
    <cellStyle name="差_2015预算2003" xfId="114"/>
    <cellStyle name="差_Book1" xfId="115"/>
    <cellStyle name="差_Book1_2012-2013年经常性收入预测（1.1新口径）" xfId="116"/>
    <cellStyle name="差_财政厅编制用表（2011年报省人大）" xfId="118"/>
    <cellStyle name="差_电力公司增值税划转" xfId="37"/>
    <cellStyle name="差_国有资本经营预算（2011年报省人大）" xfId="119"/>
    <cellStyle name="差_河南省----2009-05-21（补充数据）" xfId="120"/>
    <cellStyle name="差_津补贴保障测算(5.21)" xfId="122"/>
    <cellStyle name="差_商品交易所2006--2008年税收" xfId="109"/>
    <cellStyle name="差_省电力2008年 工作表" xfId="123"/>
    <cellStyle name="差_省属监狱人员级别表(驻外)" xfId="124"/>
    <cellStyle name="常规" xfId="0" builtinId="0"/>
    <cellStyle name="常规 10" xfId="125"/>
    <cellStyle name="常规 10 11" xfId="56"/>
    <cellStyle name="常规 11" xfId="126"/>
    <cellStyle name="常规 2" xfId="129"/>
    <cellStyle name="常规 2 2" xfId="70"/>
    <cellStyle name="常规 2_2009年结算（最终）" xfId="131"/>
    <cellStyle name="常规 3" xfId="103"/>
    <cellStyle name="常规 4" xfId="132"/>
    <cellStyle name="常规 5" xfId="121"/>
    <cellStyle name="常规 6" xfId="5"/>
    <cellStyle name="常规 7" xfId="133"/>
    <cellStyle name="常规 8" xfId="134"/>
    <cellStyle name="常规 9" xfId="135"/>
    <cellStyle name="常规_0C0E50DD51360000E0530A0804CB2C68" xfId="136"/>
    <cellStyle name="常规_1、政府组成部门预算分析-基本支出" xfId="137"/>
    <cellStyle name="常规_279F34B40C5C011EE0530A0804CCE720" xfId="138"/>
    <cellStyle name="常规_439B6CFEF4310134E0530A0804CB25FB" xfId="141"/>
    <cellStyle name="常规_439B6D647C250158E0530A0804CC3FF1" xfId="142"/>
    <cellStyle name="常规_442239306334007CE0530A0804CB3F5E" xfId="143"/>
    <cellStyle name="常规_4422630BD59E014AE0530A0804CCCC24" xfId="145"/>
    <cellStyle name="常规_EE70A06373940074E0430A0804CB0074" xfId="140"/>
    <cellStyle name="超级链接" xfId="146"/>
    <cellStyle name="分级显示行_1_13区汇总" xfId="147"/>
    <cellStyle name="归盒啦_95" xfId="148"/>
    <cellStyle name="好_20 2007年河南结算单" xfId="149"/>
    <cellStyle name="好_2007结算与财力(6.2)" xfId="66"/>
    <cellStyle name="好_2007年结算已定项目对账单" xfId="150"/>
    <cellStyle name="好_2007年中央财政与河南省财政年终决算结算单" xfId="3"/>
    <cellStyle name="好_2008结算与财力(最终)" xfId="152"/>
    <cellStyle name="好_2008年财政收支预算草案(1.4)" xfId="153"/>
    <cellStyle name="好_2009年财力测算情况11.19" xfId="154"/>
    <cellStyle name="好_2009年结算（最终）" xfId="155"/>
    <cellStyle name="好_2010年收入预测表（20091218)）" xfId="156"/>
    <cellStyle name="好_2010年收入预测表（20091219)）" xfId="144"/>
    <cellStyle name="好_2010年收入预测表（20091230)）" xfId="34"/>
    <cellStyle name="好_2010省级行政性收费专项收入批复" xfId="157"/>
    <cellStyle name="好_20111127汇报附表（8张）" xfId="83"/>
    <cellStyle name="好_2011年全省及省级预计12-31" xfId="158"/>
    <cellStyle name="好_2011年全省及省级预计2011-12-12" xfId="159"/>
    <cellStyle name="好_2011年预算表格2010.12.9" xfId="128"/>
    <cellStyle name="好_2011年预算大表11-26" xfId="139"/>
    <cellStyle name="好_2012-2013年经常性收入预测（1.1新口径）" xfId="161"/>
    <cellStyle name="好_2015预算" xfId="36"/>
    <cellStyle name="好_2015预算2003" xfId="162"/>
    <cellStyle name="好_Book1" xfId="151"/>
    <cellStyle name="好_Book1_2012-2013年经常性收入预测（1.1新口径）" xfId="163"/>
    <cellStyle name="好_财政厅编制用表（2011年报省人大）" xfId="164"/>
    <cellStyle name="好_电力公司增值税划转" xfId="165"/>
    <cellStyle name="好_国有资本经营预算（2011年报省人大）" xfId="166"/>
    <cellStyle name="好_河南省----2009-05-21（补充数据）" xfId="167"/>
    <cellStyle name="好_津补贴保障测算(5.21)" xfId="49"/>
    <cellStyle name="好_商品交易所2006--2008年税收" xfId="127"/>
    <cellStyle name="好_省电力2008年 工作表" xfId="69"/>
    <cellStyle name="好_省属监狱人员级别表(驻外)" xfId="168"/>
    <cellStyle name="后继超级链接" xfId="160"/>
    <cellStyle name="后继超链接" xfId="169"/>
    <cellStyle name="货币 2" xfId="74"/>
    <cellStyle name="霓付 [0]_ +Foil &amp; -FOIL &amp; PAPER" xfId="170"/>
    <cellStyle name="霓付_ +Foil &amp; -FOIL &amp; PAPER" xfId="171"/>
    <cellStyle name="烹拳 [0]_ +Foil &amp; -FOIL &amp; PAPER" xfId="117"/>
    <cellStyle name="烹拳_ +Foil &amp; -FOIL &amp; PAPER" xfId="172"/>
    <cellStyle name="普通_ 白土" xfId="173"/>
    <cellStyle name="千分位[0]_ 白土" xfId="54"/>
    <cellStyle name="千分位_ 白土" xfId="174"/>
    <cellStyle name="千位[0]_(人代会用)" xfId="15"/>
    <cellStyle name="千位_(人代会用)" xfId="175"/>
    <cellStyle name="千位分隔[0] 2" xfId="17"/>
    <cellStyle name="千位分隔[0] 3" xfId="18"/>
    <cellStyle name="千位分季_新建 Microsoft Excel 工作表" xfId="176"/>
    <cellStyle name="钎霖_4岿角利" xfId="177"/>
    <cellStyle name="强调 1" xfId="178"/>
    <cellStyle name="强调 2" xfId="179"/>
    <cellStyle name="强调 3" xfId="68"/>
    <cellStyle name="数字" xfId="180"/>
    <cellStyle name="未定义" xfId="182"/>
    <cellStyle name="小数" xfId="130"/>
    <cellStyle name="样式 1" xfId="183"/>
    <cellStyle name="着色 1" xfId="7"/>
    <cellStyle name="着色 2" xfId="26"/>
    <cellStyle name="着色 3" xfId="98"/>
    <cellStyle name="着色 4" xfId="184"/>
    <cellStyle name="着色 5" xfId="14"/>
    <cellStyle name="着色 6" xfId="186"/>
    <cellStyle name="콤마 [0]_BOILER-CO1" xfId="185"/>
    <cellStyle name="콤마_BOILER-CO1" xfId="105"/>
    <cellStyle name="통화 [0]_BOILER-CO1" xfId="181"/>
    <cellStyle name="통화_BOILER-CO1" xfId="65"/>
    <cellStyle name="표준_0N-HANDLING " xfId="1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showGridLines="0" showZeros="0" topLeftCell="A4" workbookViewId="0">
      <selection activeCell="F10" sqref="F10"/>
    </sheetView>
  </sheetViews>
  <sheetFormatPr defaultColWidth="6.875" defaultRowHeight="14.25"/>
  <cols>
    <col min="1" max="1" width="20.375" style="171" customWidth="1"/>
    <col min="2" max="2" width="12.875" style="171" customWidth="1"/>
    <col min="3" max="3" width="18.625" style="171" customWidth="1"/>
    <col min="4" max="9" width="9.625" style="171" customWidth="1"/>
    <col min="10" max="10" width="9.625" style="172" customWidth="1"/>
    <col min="11" max="11" width="8.375" style="170" customWidth="1"/>
    <col min="12" max="23" width="6.875" style="170" customWidth="1"/>
    <col min="24" max="241" width="6.875" style="171" customWidth="1"/>
    <col min="242" max="16384" width="6.875" style="171"/>
  </cols>
  <sheetData>
    <row r="1" spans="1:23" ht="25.5" customHeight="1">
      <c r="A1" s="173" t="s">
        <v>0</v>
      </c>
      <c r="B1" s="174"/>
      <c r="C1" s="174"/>
      <c r="D1" s="175"/>
      <c r="E1" s="175"/>
      <c r="F1" s="176"/>
      <c r="G1" s="176"/>
      <c r="H1" s="176"/>
      <c r="I1" s="176"/>
    </row>
    <row r="2" spans="1:23" ht="25.5" customHeight="1">
      <c r="A2" s="220" t="s">
        <v>1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23" ht="25.5" customHeight="1">
      <c r="A3" s="177" t="s">
        <v>2</v>
      </c>
      <c r="B3" s="177"/>
      <c r="C3" s="178"/>
      <c r="D3" s="178"/>
      <c r="E3" s="179"/>
      <c r="F3" s="176"/>
      <c r="G3" s="176"/>
      <c r="H3" s="176"/>
      <c r="I3" s="176"/>
      <c r="J3" s="212" t="s">
        <v>3</v>
      </c>
    </row>
    <row r="4" spans="1:23" s="168" customFormat="1" ht="21" customHeight="1">
      <c r="A4" s="180" t="s">
        <v>4</v>
      </c>
      <c r="B4" s="180"/>
      <c r="C4" s="180" t="s">
        <v>5</v>
      </c>
      <c r="D4" s="181"/>
      <c r="E4" s="181"/>
      <c r="F4" s="180"/>
      <c r="G4" s="180"/>
      <c r="H4" s="180"/>
      <c r="I4" s="180"/>
      <c r="J4" s="213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</row>
    <row r="5" spans="1:23" s="168" customFormat="1" ht="38.1" customHeight="1">
      <c r="A5" s="182" t="s">
        <v>6</v>
      </c>
      <c r="B5" s="182" t="s">
        <v>7</v>
      </c>
      <c r="C5" s="182" t="s">
        <v>8</v>
      </c>
      <c r="D5" s="183" t="s">
        <v>9</v>
      </c>
      <c r="E5" s="184" t="s">
        <v>10</v>
      </c>
      <c r="F5" s="155" t="s">
        <v>11</v>
      </c>
      <c r="G5" s="156" t="s">
        <v>12</v>
      </c>
      <c r="H5" s="156" t="s">
        <v>13</v>
      </c>
      <c r="I5" s="156" t="s">
        <v>14</v>
      </c>
      <c r="J5" s="215" t="s">
        <v>15</v>
      </c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</row>
    <row r="6" spans="1:23" s="169" customFormat="1" ht="24.75" customHeight="1">
      <c r="A6" s="185" t="s">
        <v>16</v>
      </c>
      <c r="B6" s="186">
        <f>SUM(B7:B11)</f>
        <v>380.1</v>
      </c>
      <c r="C6" s="187" t="s">
        <v>17</v>
      </c>
      <c r="D6" s="188"/>
      <c r="E6" s="189"/>
      <c r="F6" s="189">
        <f>SUM(F7:F9)</f>
        <v>380.1</v>
      </c>
      <c r="G6" s="189"/>
      <c r="H6" s="189"/>
      <c r="I6" s="189"/>
      <c r="J6" s="216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</row>
    <row r="7" spans="1:23" s="169" customFormat="1" ht="24.75" customHeight="1">
      <c r="A7" s="190" t="s">
        <v>18</v>
      </c>
      <c r="B7" s="191">
        <v>280.10000000000002</v>
      </c>
      <c r="C7" s="192" t="s">
        <v>19</v>
      </c>
      <c r="D7" s="193"/>
      <c r="E7" s="193"/>
      <c r="F7" s="193">
        <v>145.19999999999999</v>
      </c>
      <c r="G7" s="193"/>
      <c r="H7" s="193"/>
      <c r="I7" s="193"/>
      <c r="J7" s="216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</row>
    <row r="8" spans="1:23" s="169" customFormat="1" ht="24.75" customHeight="1">
      <c r="A8" s="194" t="s">
        <v>20</v>
      </c>
      <c r="B8" s="191"/>
      <c r="C8" s="195" t="s">
        <v>21</v>
      </c>
      <c r="D8" s="191"/>
      <c r="E8" s="191"/>
      <c r="F8" s="191">
        <v>110.9</v>
      </c>
      <c r="G8" s="191"/>
      <c r="H8" s="191"/>
      <c r="I8" s="191"/>
      <c r="J8" s="218">
        <v>0</v>
      </c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</row>
    <row r="9" spans="1:23" s="169" customFormat="1" ht="24.75" customHeight="1">
      <c r="A9" s="196" t="s">
        <v>22</v>
      </c>
      <c r="B9" s="191"/>
      <c r="C9" s="195" t="s">
        <v>23</v>
      </c>
      <c r="D9" s="191"/>
      <c r="E9" s="191"/>
      <c r="F9" s="191">
        <v>124</v>
      </c>
      <c r="G9" s="191"/>
      <c r="H9" s="191"/>
      <c r="I9" s="191"/>
      <c r="J9" s="218">
        <v>0</v>
      </c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</row>
    <row r="10" spans="1:23" s="169" customFormat="1" ht="24.75" customHeight="1">
      <c r="A10" s="197" t="s">
        <v>24</v>
      </c>
      <c r="B10" s="191">
        <v>0</v>
      </c>
      <c r="C10" s="195" t="s">
        <v>25</v>
      </c>
      <c r="D10" s="193"/>
      <c r="E10" s="193"/>
      <c r="F10" s="193"/>
      <c r="G10" s="193"/>
      <c r="H10" s="193"/>
      <c r="I10" s="193"/>
      <c r="J10" s="216">
        <v>0</v>
      </c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</row>
    <row r="11" spans="1:23" s="169" customFormat="1" ht="24.75" customHeight="1">
      <c r="A11" s="198" t="s">
        <v>26</v>
      </c>
      <c r="B11" s="191">
        <v>100</v>
      </c>
      <c r="C11" s="195" t="s">
        <v>27</v>
      </c>
      <c r="D11" s="193"/>
      <c r="E11" s="193"/>
      <c r="F11" s="193"/>
      <c r="G11" s="193"/>
      <c r="H11" s="193"/>
      <c r="I11" s="193"/>
      <c r="J11" s="216">
        <v>0</v>
      </c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</row>
    <row r="12" spans="1:23" s="169" customFormat="1" ht="23.25" customHeight="1">
      <c r="A12" s="199"/>
      <c r="B12" s="191">
        <v>0</v>
      </c>
      <c r="C12" s="200" t="s">
        <v>28</v>
      </c>
      <c r="D12" s="193"/>
      <c r="E12" s="193"/>
      <c r="F12" s="193"/>
      <c r="G12" s="193"/>
      <c r="H12" s="193"/>
      <c r="I12" s="193"/>
      <c r="J12" s="216">
        <v>0</v>
      </c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</row>
    <row r="13" spans="1:23" s="169" customFormat="1" ht="23.25" customHeight="1">
      <c r="A13" s="190"/>
      <c r="B13" s="191"/>
      <c r="C13" s="201" t="s">
        <v>29</v>
      </c>
      <c r="D13" s="193"/>
      <c r="E13" s="193"/>
      <c r="F13" s="193"/>
      <c r="G13" s="193"/>
      <c r="H13" s="193"/>
      <c r="I13" s="193"/>
      <c r="J13" s="216">
        <v>0</v>
      </c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</row>
    <row r="14" spans="1:23" s="169" customFormat="1" ht="23.25" customHeight="1">
      <c r="A14" s="202" t="s">
        <v>10</v>
      </c>
      <c r="B14" s="203"/>
      <c r="C14" s="204" t="s">
        <v>30</v>
      </c>
      <c r="D14" s="193"/>
      <c r="E14" s="193"/>
      <c r="F14" s="193"/>
      <c r="G14" s="193"/>
      <c r="H14" s="193"/>
      <c r="I14" s="193"/>
      <c r="J14" s="216">
        <v>0</v>
      </c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</row>
    <row r="15" spans="1:23" s="169" customFormat="1" ht="23.25" customHeight="1">
      <c r="A15" s="190" t="s">
        <v>31</v>
      </c>
      <c r="B15" s="191"/>
      <c r="C15" s="200" t="s">
        <v>32</v>
      </c>
      <c r="D15" s="193"/>
      <c r="E15" s="193"/>
      <c r="F15" s="193"/>
      <c r="G15" s="193"/>
      <c r="H15" s="193"/>
      <c r="I15" s="193"/>
      <c r="J15" s="216">
        <v>0</v>
      </c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</row>
    <row r="16" spans="1:23" s="169" customFormat="1" ht="23.25" customHeight="1">
      <c r="A16" s="194" t="s">
        <v>33</v>
      </c>
      <c r="B16" s="205"/>
      <c r="C16" s="206" t="s">
        <v>34</v>
      </c>
      <c r="D16" s="193"/>
      <c r="E16" s="193"/>
      <c r="F16" s="193"/>
      <c r="G16" s="193"/>
      <c r="H16" s="193"/>
      <c r="I16" s="193"/>
      <c r="J16" s="216">
        <v>0</v>
      </c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</row>
    <row r="17" spans="1:23" s="169" customFormat="1" ht="23.25" customHeight="1">
      <c r="A17" s="207"/>
      <c r="B17" s="205"/>
      <c r="C17" s="206"/>
      <c r="D17" s="193"/>
      <c r="E17" s="193"/>
      <c r="F17" s="193"/>
      <c r="G17" s="193"/>
      <c r="H17" s="193"/>
      <c r="I17" s="193"/>
      <c r="J17" s="216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</row>
    <row r="18" spans="1:23" ht="21" customHeight="1">
      <c r="A18" s="198"/>
      <c r="B18" s="205"/>
      <c r="C18" s="208"/>
      <c r="D18" s="189"/>
      <c r="E18" s="189"/>
      <c r="F18" s="189"/>
      <c r="G18" s="189"/>
      <c r="H18" s="189"/>
      <c r="I18" s="189"/>
      <c r="J18" s="219"/>
    </row>
    <row r="19" spans="1:23" s="169" customFormat="1" ht="23.25" customHeight="1">
      <c r="A19" s="209" t="s">
        <v>35</v>
      </c>
      <c r="B19" s="210">
        <f>B6</f>
        <v>380.1</v>
      </c>
      <c r="C19" s="211" t="s">
        <v>36</v>
      </c>
      <c r="D19" s="189"/>
      <c r="E19" s="189"/>
      <c r="F19" s="189">
        <f>F6</f>
        <v>380.1</v>
      </c>
      <c r="G19" s="189"/>
      <c r="H19" s="189"/>
      <c r="I19" s="189"/>
      <c r="J19" s="216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</row>
    <row r="20" spans="1:23">
      <c r="A20" s="170"/>
      <c r="B20" s="170"/>
      <c r="C20" s="170"/>
      <c r="D20" s="170"/>
      <c r="E20" s="170"/>
      <c r="F20" s="170"/>
      <c r="G20" s="170"/>
      <c r="H20" s="170"/>
      <c r="I20" s="170"/>
    </row>
    <row r="21" spans="1:23">
      <c r="A21" s="170"/>
      <c r="B21" s="170"/>
      <c r="C21" s="170"/>
      <c r="D21" s="170"/>
      <c r="E21" s="170"/>
      <c r="F21" s="170"/>
      <c r="G21" s="170"/>
      <c r="H21" s="170"/>
      <c r="I21" s="170"/>
    </row>
    <row r="22" spans="1:23">
      <c r="A22" s="170"/>
      <c r="B22" s="170"/>
      <c r="C22" s="170"/>
      <c r="D22" s="170"/>
      <c r="E22" s="170"/>
      <c r="F22" s="170"/>
      <c r="G22" s="170"/>
      <c r="H22" s="170"/>
      <c r="I22" s="170"/>
    </row>
    <row r="23" spans="1:23">
      <c r="A23" s="170"/>
      <c r="B23" s="170"/>
      <c r="C23" s="170"/>
      <c r="D23" s="170"/>
      <c r="E23" s="170"/>
      <c r="F23" s="170"/>
      <c r="G23" s="170"/>
      <c r="H23" s="170"/>
      <c r="I23" s="170"/>
    </row>
    <row r="24" spans="1:23">
      <c r="A24" s="170"/>
      <c r="B24" s="170"/>
      <c r="C24" s="170"/>
      <c r="D24" s="170"/>
      <c r="E24" s="170"/>
      <c r="F24" s="170"/>
      <c r="G24" s="170"/>
      <c r="H24" s="170"/>
      <c r="I24" s="170"/>
    </row>
    <row r="25" spans="1:23">
      <c r="A25" s="170"/>
      <c r="B25" s="170"/>
      <c r="C25" s="170"/>
      <c r="D25" s="170"/>
      <c r="E25" s="170"/>
      <c r="F25" s="170"/>
      <c r="G25" s="170"/>
      <c r="H25" s="170"/>
      <c r="I25" s="170"/>
    </row>
    <row r="26" spans="1:23">
      <c r="A26" s="170"/>
      <c r="B26" s="170"/>
      <c r="C26" s="170"/>
      <c r="D26" s="170"/>
      <c r="E26" s="170"/>
      <c r="F26" s="170"/>
      <c r="G26" s="170"/>
      <c r="H26" s="170"/>
      <c r="I26" s="170"/>
    </row>
    <row r="27" spans="1:23">
      <c r="A27" s="170"/>
      <c r="B27" s="170"/>
      <c r="C27" s="170"/>
      <c r="D27" s="170"/>
      <c r="E27" s="170"/>
      <c r="F27" s="170"/>
      <c r="G27" s="170"/>
      <c r="H27" s="170"/>
      <c r="I27" s="170"/>
    </row>
    <row r="28" spans="1:23" s="170" customFormat="1">
      <c r="J28" s="172"/>
    </row>
  </sheetData>
  <sheetProtection formatCells="0" formatColumns="0" formatRows="0"/>
  <mergeCells count="1">
    <mergeCell ref="A2:J2"/>
  </mergeCells>
  <phoneticPr fontId="7" type="noConversion"/>
  <printOptions horizontalCentered="1"/>
  <pageMargins left="0" right="0" top="0.39305555555555599" bottom="0.78680555555555598" header="0.51180555555555596" footer="0.5118055555555559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showZeros="0" workbookViewId="0">
      <selection activeCell="F17" sqref="F17"/>
    </sheetView>
  </sheetViews>
  <sheetFormatPr defaultColWidth="7.25" defaultRowHeight="11.25"/>
  <cols>
    <col min="1" max="3" width="6.25" style="143" customWidth="1"/>
    <col min="4" max="4" width="22.125" style="143" customWidth="1"/>
    <col min="5" max="5" width="13.25" style="143" customWidth="1"/>
    <col min="6" max="11" width="10.625" style="143" customWidth="1"/>
    <col min="12" max="244" width="7.25" style="143" customWidth="1"/>
    <col min="245" max="16384" width="7.25" style="143"/>
  </cols>
  <sheetData>
    <row r="1" spans="1:11" ht="25.5" customHeight="1">
      <c r="A1" s="144" t="s">
        <v>37</v>
      </c>
      <c r="B1" s="145"/>
      <c r="C1" s="146"/>
      <c r="D1" s="147"/>
      <c r="E1" s="148"/>
      <c r="F1" s="148"/>
      <c r="G1" s="148"/>
      <c r="H1" s="148"/>
      <c r="I1" s="148"/>
      <c r="K1" s="144"/>
    </row>
    <row r="2" spans="1:11" ht="25.5" customHeight="1">
      <c r="A2" s="221" t="s">
        <v>38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25.5" customHeight="1">
      <c r="A3" s="149"/>
      <c r="B3" s="149"/>
      <c r="C3" s="149"/>
      <c r="D3" s="150"/>
      <c r="E3" s="148"/>
      <c r="F3" s="148"/>
      <c r="G3" s="148"/>
      <c r="H3" s="148"/>
      <c r="I3" s="148"/>
      <c r="K3" s="164" t="s">
        <v>3</v>
      </c>
    </row>
    <row r="4" spans="1:11" s="140" customFormat="1" ht="23.1" customHeight="1">
      <c r="A4" s="151" t="s">
        <v>39</v>
      </c>
      <c r="B4" s="151"/>
      <c r="C4" s="151"/>
      <c r="D4" s="228" t="s">
        <v>40</v>
      </c>
      <c r="E4" s="223"/>
      <c r="F4" s="223"/>
      <c r="G4" s="223"/>
      <c r="H4" s="223"/>
      <c r="I4" s="223"/>
      <c r="J4" s="223"/>
      <c r="K4" s="224"/>
    </row>
    <row r="5" spans="1:11" s="141" customFormat="1" ht="30.6" customHeight="1">
      <c r="A5" s="152" t="s">
        <v>41</v>
      </c>
      <c r="B5" s="153" t="s">
        <v>42</v>
      </c>
      <c r="C5" s="154" t="s">
        <v>43</v>
      </c>
      <c r="D5" s="228"/>
      <c r="E5" s="155" t="s">
        <v>9</v>
      </c>
      <c r="F5" s="155" t="s">
        <v>10</v>
      </c>
      <c r="G5" s="156" t="s">
        <v>11</v>
      </c>
      <c r="H5" s="156" t="s">
        <v>12</v>
      </c>
      <c r="I5" s="156" t="s">
        <v>44</v>
      </c>
      <c r="J5" s="165" t="s">
        <v>14</v>
      </c>
      <c r="K5" s="166" t="s">
        <v>15</v>
      </c>
    </row>
    <row r="6" spans="1:11" ht="15" customHeight="1">
      <c r="A6" s="157" t="s">
        <v>45</v>
      </c>
      <c r="B6" s="158" t="s">
        <v>45</v>
      </c>
      <c r="C6" s="158" t="s">
        <v>45</v>
      </c>
      <c r="D6" s="159" t="s">
        <v>45</v>
      </c>
      <c r="E6" s="160">
        <v>1</v>
      </c>
      <c r="F6" s="160">
        <v>2</v>
      </c>
      <c r="G6" s="160">
        <v>3</v>
      </c>
      <c r="H6" s="160">
        <v>4</v>
      </c>
      <c r="I6" s="160">
        <v>5</v>
      </c>
      <c r="J6" s="160">
        <v>6</v>
      </c>
      <c r="K6" s="160">
        <v>7</v>
      </c>
    </row>
    <row r="7" spans="1:11" s="142" customFormat="1" ht="23.45" customHeight="1">
      <c r="A7" s="73" t="s">
        <v>46</v>
      </c>
      <c r="B7" s="73" t="s">
        <v>47</v>
      </c>
      <c r="C7" s="73" t="s">
        <v>48</v>
      </c>
      <c r="D7" s="74" t="s">
        <v>49</v>
      </c>
      <c r="E7" s="161">
        <f>SUM(F7:K7)</f>
        <v>100</v>
      </c>
      <c r="F7" s="161"/>
      <c r="G7" s="161">
        <v>100</v>
      </c>
      <c r="H7" s="161"/>
      <c r="I7" s="161"/>
      <c r="J7" s="161"/>
      <c r="K7" s="167"/>
    </row>
    <row r="8" spans="1:11" ht="23.45" customHeight="1">
      <c r="A8" s="73" t="s">
        <v>50</v>
      </c>
      <c r="B8" s="73" t="s">
        <v>51</v>
      </c>
      <c r="C8" s="73" t="s">
        <v>48</v>
      </c>
      <c r="D8" s="74" t="s">
        <v>52</v>
      </c>
      <c r="E8" s="161">
        <v>11.5</v>
      </c>
      <c r="F8" s="161"/>
      <c r="G8" s="161">
        <v>11.5</v>
      </c>
      <c r="H8" s="161"/>
      <c r="I8" s="161"/>
      <c r="J8" s="161"/>
      <c r="K8" s="167"/>
    </row>
    <row r="9" spans="1:11" ht="23.45" customHeight="1">
      <c r="A9" s="73" t="s">
        <v>53</v>
      </c>
      <c r="B9" s="73" t="s">
        <v>54</v>
      </c>
      <c r="C9" s="73" t="s">
        <v>51</v>
      </c>
      <c r="D9" s="74" t="s">
        <v>55</v>
      </c>
      <c r="E9" s="161">
        <f t="shared" ref="E8:E14" si="0">SUM(F9:K9)</f>
        <v>8</v>
      </c>
      <c r="F9" s="161"/>
      <c r="G9" s="161">
        <v>8</v>
      </c>
      <c r="H9" s="161"/>
      <c r="I9" s="161"/>
      <c r="J9" s="161"/>
      <c r="K9" s="167"/>
    </row>
    <row r="10" spans="1:11" ht="23.45" customHeight="1">
      <c r="A10" s="73" t="s">
        <v>56</v>
      </c>
      <c r="B10" s="73" t="s">
        <v>57</v>
      </c>
      <c r="C10" s="73" t="s">
        <v>57</v>
      </c>
      <c r="D10" s="77" t="s">
        <v>58</v>
      </c>
      <c r="E10" s="161">
        <f t="shared" si="0"/>
        <v>20</v>
      </c>
      <c r="F10" s="161"/>
      <c r="G10" s="161">
        <v>20</v>
      </c>
      <c r="H10" s="161"/>
      <c r="I10" s="161"/>
      <c r="J10" s="161"/>
      <c r="K10" s="167"/>
    </row>
    <row r="11" spans="1:11" ht="23.45" customHeight="1">
      <c r="A11" s="73" t="s">
        <v>56</v>
      </c>
      <c r="B11" s="73" t="s">
        <v>59</v>
      </c>
      <c r="C11" s="73" t="s">
        <v>48</v>
      </c>
      <c r="D11" s="77" t="s">
        <v>60</v>
      </c>
      <c r="E11" s="161">
        <f t="shared" si="0"/>
        <v>5.7</v>
      </c>
      <c r="F11" s="161"/>
      <c r="G11" s="161">
        <v>5.7</v>
      </c>
      <c r="H11" s="161"/>
      <c r="I11" s="161"/>
      <c r="J11" s="161"/>
      <c r="K11" s="167"/>
    </row>
    <row r="12" spans="1:11" ht="23.45" customHeight="1">
      <c r="A12" s="73" t="s">
        <v>46</v>
      </c>
      <c r="B12" s="73" t="s">
        <v>47</v>
      </c>
      <c r="C12" s="73" t="s">
        <v>61</v>
      </c>
      <c r="D12" s="77" t="s">
        <v>62</v>
      </c>
      <c r="E12" s="161">
        <f t="shared" si="0"/>
        <v>10.9</v>
      </c>
      <c r="F12" s="161"/>
      <c r="G12" s="161">
        <v>10.9</v>
      </c>
      <c r="H12" s="161"/>
      <c r="I12" s="161"/>
      <c r="J12" s="161"/>
      <c r="K12" s="167"/>
    </row>
    <row r="13" spans="1:11" ht="23.45" customHeight="1">
      <c r="A13" s="73" t="s">
        <v>56</v>
      </c>
      <c r="B13" s="73" t="s">
        <v>63</v>
      </c>
      <c r="C13" s="73" t="s">
        <v>48</v>
      </c>
      <c r="D13" s="77" t="s">
        <v>64</v>
      </c>
      <c r="E13" s="161">
        <f t="shared" si="0"/>
        <v>124</v>
      </c>
      <c r="F13" s="161"/>
      <c r="G13" s="161">
        <v>124</v>
      </c>
      <c r="H13" s="161"/>
      <c r="I13" s="161"/>
      <c r="J13" s="161"/>
      <c r="K13" s="167"/>
    </row>
    <row r="14" spans="1:11" ht="23.45" customHeight="1">
      <c r="A14" s="73" t="s">
        <v>46</v>
      </c>
      <c r="B14" s="73" t="s">
        <v>47</v>
      </c>
      <c r="C14" s="73" t="s">
        <v>59</v>
      </c>
      <c r="D14" s="77" t="s">
        <v>65</v>
      </c>
      <c r="E14" s="161">
        <f t="shared" si="0"/>
        <v>100</v>
      </c>
      <c r="F14" s="161"/>
      <c r="G14" s="161"/>
      <c r="H14" s="161"/>
      <c r="I14" s="161"/>
      <c r="J14" s="161"/>
      <c r="K14" s="167">
        <v>100</v>
      </c>
    </row>
    <row r="15" spans="1:11" ht="23.45" customHeight="1">
      <c r="A15" s="225" t="s">
        <v>66</v>
      </c>
      <c r="B15" s="226"/>
      <c r="C15" s="226"/>
      <c r="D15" s="227"/>
      <c r="E15" s="161">
        <f>SUM(E7:E14)</f>
        <v>380.1</v>
      </c>
      <c r="F15" s="161"/>
      <c r="G15" s="161">
        <f>SUM(G7:G14)</f>
        <v>280.10000000000002</v>
      </c>
      <c r="H15" s="161"/>
      <c r="I15" s="161"/>
      <c r="J15" s="161"/>
      <c r="K15" s="167">
        <f>SUM(K7:K14)</f>
        <v>100</v>
      </c>
    </row>
    <row r="16" spans="1:11" ht="23.45" customHeight="1">
      <c r="A16" s="162"/>
      <c r="B16" s="162"/>
      <c r="C16" s="162"/>
      <c r="D16" s="163"/>
      <c r="E16" s="161"/>
      <c r="F16" s="161"/>
      <c r="G16" s="161"/>
      <c r="H16" s="161"/>
      <c r="I16" s="161"/>
      <c r="J16" s="161"/>
      <c r="K16" s="167"/>
    </row>
    <row r="17" spans="1:11" ht="23.45" customHeight="1">
      <c r="A17" s="162"/>
      <c r="B17" s="162"/>
      <c r="C17" s="162"/>
      <c r="D17" s="163"/>
      <c r="E17" s="161"/>
      <c r="F17" s="161"/>
      <c r="G17" s="161"/>
      <c r="H17" s="161"/>
      <c r="I17" s="161"/>
      <c r="J17" s="161"/>
      <c r="K17" s="167"/>
    </row>
    <row r="18" spans="1:11" ht="23.45" customHeight="1">
      <c r="A18" s="162"/>
      <c r="B18" s="162"/>
      <c r="C18" s="162"/>
      <c r="D18" s="163"/>
      <c r="E18" s="161"/>
      <c r="F18" s="161"/>
      <c r="G18" s="161"/>
      <c r="H18" s="161"/>
      <c r="I18" s="161"/>
      <c r="J18" s="161"/>
      <c r="K18" s="167"/>
    </row>
    <row r="19" spans="1:11" ht="23.45" customHeight="1">
      <c r="A19" s="162"/>
      <c r="B19" s="162"/>
      <c r="C19" s="162"/>
      <c r="D19" s="163"/>
      <c r="E19" s="161"/>
      <c r="F19" s="161"/>
      <c r="G19" s="161"/>
      <c r="H19" s="161"/>
      <c r="I19" s="161"/>
      <c r="J19" s="161"/>
      <c r="K19" s="167"/>
    </row>
    <row r="20" spans="1:11" ht="23.45" customHeight="1">
      <c r="A20" s="162"/>
      <c r="B20" s="162"/>
      <c r="C20" s="162"/>
      <c r="D20" s="163"/>
      <c r="E20" s="161"/>
      <c r="F20" s="161"/>
      <c r="G20" s="161"/>
      <c r="H20" s="161"/>
      <c r="I20" s="161"/>
      <c r="J20" s="161"/>
      <c r="K20" s="167"/>
    </row>
  </sheetData>
  <sheetProtection formatCells="0" formatColumns="0" formatRows="0"/>
  <mergeCells count="4">
    <mergeCell ref="A2:K2"/>
    <mergeCell ref="E4:K4"/>
    <mergeCell ref="A15:D15"/>
    <mergeCell ref="D4:D5"/>
  </mergeCells>
  <phoneticPr fontId="7" type="noConversion"/>
  <printOptions horizontalCentered="1"/>
  <pageMargins left="0.39305555555555599" right="0.39305555555555599" top="0.39305555555555599" bottom="0.39305555555555599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Zeros="0" workbookViewId="0">
      <selection activeCell="F13" sqref="F13"/>
    </sheetView>
  </sheetViews>
  <sheetFormatPr defaultColWidth="7.25" defaultRowHeight="11.25"/>
  <cols>
    <col min="1" max="3" width="6.25" style="83" customWidth="1"/>
    <col min="4" max="4" width="22.125" style="83" customWidth="1"/>
    <col min="5" max="5" width="14.625" style="83" customWidth="1"/>
    <col min="6" max="6" width="13.125" style="83" customWidth="1"/>
    <col min="7" max="10" width="12.125" style="83" customWidth="1"/>
    <col min="11" max="242" width="7.25" style="83" customWidth="1"/>
    <col min="243" max="16384" width="7.25" style="83"/>
  </cols>
  <sheetData>
    <row r="1" spans="1:10" ht="25.5" customHeight="1">
      <c r="A1" s="118" t="s">
        <v>67</v>
      </c>
      <c r="B1" s="125"/>
      <c r="C1" s="89"/>
      <c r="D1" s="90"/>
      <c r="E1" s="91"/>
      <c r="F1" s="91"/>
      <c r="G1" s="91"/>
      <c r="H1" s="92"/>
      <c r="I1" s="91"/>
      <c r="J1" s="118"/>
    </row>
    <row r="2" spans="1:10" ht="25.5" customHeight="1">
      <c r="A2" s="229" t="s">
        <v>68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0" ht="25.5" customHeight="1">
      <c r="A3" s="231"/>
      <c r="B3" s="232"/>
      <c r="C3" s="232"/>
      <c r="D3" s="232"/>
      <c r="E3" s="91"/>
      <c r="F3" s="126"/>
      <c r="G3" s="126"/>
      <c r="H3" s="126"/>
      <c r="I3" s="126"/>
      <c r="J3" s="138" t="s">
        <v>3</v>
      </c>
    </row>
    <row r="4" spans="1:10" s="123" customFormat="1" ht="23.1" customHeight="1">
      <c r="A4" s="47" t="s">
        <v>39</v>
      </c>
      <c r="B4" s="48"/>
      <c r="C4" s="48"/>
      <c r="D4" s="235" t="s">
        <v>40</v>
      </c>
      <c r="E4" s="235" t="s">
        <v>9</v>
      </c>
      <c r="F4" s="50" t="s">
        <v>69</v>
      </c>
      <c r="G4" s="50"/>
      <c r="H4" s="50"/>
      <c r="I4" s="65"/>
      <c r="J4" s="236" t="s">
        <v>70</v>
      </c>
    </row>
    <row r="5" spans="1:10" s="123" customFormat="1" ht="30.6" customHeight="1">
      <c r="A5" s="51" t="s">
        <v>41</v>
      </c>
      <c r="B5" s="52" t="s">
        <v>42</v>
      </c>
      <c r="C5" s="52" t="s">
        <v>43</v>
      </c>
      <c r="D5" s="235"/>
      <c r="E5" s="235"/>
      <c r="F5" s="53" t="s">
        <v>71</v>
      </c>
      <c r="G5" s="49" t="s">
        <v>72</v>
      </c>
      <c r="H5" s="49" t="s">
        <v>73</v>
      </c>
      <c r="I5" s="49" t="s">
        <v>74</v>
      </c>
      <c r="J5" s="237"/>
    </row>
    <row r="6" spans="1:10" ht="15" customHeight="1">
      <c r="A6" s="127" t="s">
        <v>45</v>
      </c>
      <c r="B6" s="128" t="s">
        <v>45</v>
      </c>
      <c r="C6" s="128" t="s">
        <v>45</v>
      </c>
      <c r="D6" s="129" t="s">
        <v>45</v>
      </c>
      <c r="E6" s="130">
        <v>1</v>
      </c>
      <c r="F6" s="131">
        <v>2</v>
      </c>
      <c r="G6" s="130">
        <v>3</v>
      </c>
      <c r="H6" s="131">
        <v>4</v>
      </c>
      <c r="I6" s="130">
        <v>5</v>
      </c>
      <c r="J6" s="131">
        <v>6</v>
      </c>
    </row>
    <row r="7" spans="1:10" s="124" customFormat="1" ht="24.95" customHeight="1">
      <c r="A7" s="73" t="s">
        <v>46</v>
      </c>
      <c r="B7" s="73" t="s">
        <v>47</v>
      </c>
      <c r="C7" s="73" t="s">
        <v>48</v>
      </c>
      <c r="D7" s="74" t="s">
        <v>49</v>
      </c>
      <c r="E7" s="75">
        <f t="shared" ref="E7:E14" si="0">F7</f>
        <v>100</v>
      </c>
      <c r="F7" s="76">
        <f t="shared" ref="F7:F14" si="1">G7+I7+H7</f>
        <v>100</v>
      </c>
      <c r="G7" s="76">
        <v>100</v>
      </c>
      <c r="H7" s="76"/>
      <c r="I7" s="76"/>
      <c r="J7" s="134"/>
    </row>
    <row r="8" spans="1:10" s="124" customFormat="1" ht="24.95" customHeight="1">
      <c r="A8" s="73" t="s">
        <v>50</v>
      </c>
      <c r="B8" s="73" t="s">
        <v>51</v>
      </c>
      <c r="C8" s="73" t="s">
        <v>48</v>
      </c>
      <c r="D8" s="74" t="s">
        <v>52</v>
      </c>
      <c r="E8" s="75">
        <v>11.5</v>
      </c>
      <c r="F8" s="76">
        <v>11.5</v>
      </c>
      <c r="G8" s="76">
        <v>11.5</v>
      </c>
      <c r="H8" s="76"/>
      <c r="I8" s="76"/>
      <c r="J8" s="134"/>
    </row>
    <row r="9" spans="1:10" s="124" customFormat="1" ht="24.95" customHeight="1">
      <c r="A9" s="73" t="s">
        <v>53</v>
      </c>
      <c r="B9" s="73" t="s">
        <v>54</v>
      </c>
      <c r="C9" s="73" t="s">
        <v>51</v>
      </c>
      <c r="D9" s="74" t="s">
        <v>55</v>
      </c>
      <c r="E9" s="75">
        <f t="shared" si="0"/>
        <v>8</v>
      </c>
      <c r="F9" s="76">
        <f t="shared" si="1"/>
        <v>8</v>
      </c>
      <c r="G9" s="76">
        <v>8</v>
      </c>
      <c r="H9" s="76"/>
      <c r="I9" s="76"/>
      <c r="J9" s="134"/>
    </row>
    <row r="10" spans="1:10" s="124" customFormat="1" ht="24.95" customHeight="1">
      <c r="A10" s="73" t="s">
        <v>56</v>
      </c>
      <c r="B10" s="73" t="s">
        <v>57</v>
      </c>
      <c r="C10" s="73" t="s">
        <v>57</v>
      </c>
      <c r="D10" s="77" t="s">
        <v>58</v>
      </c>
      <c r="E10" s="75">
        <f t="shared" si="0"/>
        <v>20</v>
      </c>
      <c r="F10" s="76">
        <f t="shared" si="1"/>
        <v>20</v>
      </c>
      <c r="G10" s="76">
        <v>20</v>
      </c>
      <c r="H10" s="76"/>
      <c r="I10" s="76"/>
      <c r="J10" s="134"/>
    </row>
    <row r="11" spans="1:10" s="124" customFormat="1" ht="24.95" customHeight="1">
      <c r="A11" s="73" t="s">
        <v>56</v>
      </c>
      <c r="B11" s="73" t="s">
        <v>59</v>
      </c>
      <c r="C11" s="73" t="s">
        <v>48</v>
      </c>
      <c r="D11" s="77" t="s">
        <v>60</v>
      </c>
      <c r="E11" s="75">
        <f t="shared" si="0"/>
        <v>5.7</v>
      </c>
      <c r="F11" s="76">
        <f t="shared" si="1"/>
        <v>5.7</v>
      </c>
      <c r="G11" s="76">
        <v>5.7</v>
      </c>
      <c r="H11" s="76"/>
      <c r="I11" s="76"/>
      <c r="J11" s="134"/>
    </row>
    <row r="12" spans="1:10" s="124" customFormat="1" ht="24.95" customHeight="1">
      <c r="A12" s="73" t="s">
        <v>46</v>
      </c>
      <c r="B12" s="73" t="s">
        <v>47</v>
      </c>
      <c r="C12" s="73" t="s">
        <v>61</v>
      </c>
      <c r="D12" s="77" t="s">
        <v>62</v>
      </c>
      <c r="E12" s="75">
        <f t="shared" si="0"/>
        <v>10.9</v>
      </c>
      <c r="F12" s="76">
        <f t="shared" si="1"/>
        <v>10.9</v>
      </c>
      <c r="G12" s="76"/>
      <c r="H12" s="76">
        <v>10.9</v>
      </c>
      <c r="I12" s="76"/>
      <c r="J12" s="134"/>
    </row>
    <row r="13" spans="1:10" s="124" customFormat="1" ht="24.95" customHeight="1">
      <c r="A13" s="73" t="s">
        <v>56</v>
      </c>
      <c r="B13" s="73" t="s">
        <v>63</v>
      </c>
      <c r="C13" s="73" t="s">
        <v>48</v>
      </c>
      <c r="D13" s="77" t="s">
        <v>64</v>
      </c>
      <c r="E13" s="75">
        <f t="shared" si="0"/>
        <v>124</v>
      </c>
      <c r="F13" s="76">
        <f t="shared" si="1"/>
        <v>124</v>
      </c>
      <c r="G13" s="76"/>
      <c r="H13" s="76"/>
      <c r="I13" s="76">
        <v>124</v>
      </c>
      <c r="J13" s="134"/>
    </row>
    <row r="14" spans="1:10" s="124" customFormat="1" ht="24.95" customHeight="1">
      <c r="A14" s="73" t="s">
        <v>46</v>
      </c>
      <c r="B14" s="73" t="s">
        <v>47</v>
      </c>
      <c r="C14" s="73" t="s">
        <v>59</v>
      </c>
      <c r="D14" s="77" t="s">
        <v>65</v>
      </c>
      <c r="E14" s="75">
        <f t="shared" si="0"/>
        <v>100</v>
      </c>
      <c r="F14" s="76">
        <f t="shared" si="1"/>
        <v>100</v>
      </c>
      <c r="G14" s="76"/>
      <c r="H14" s="76">
        <v>100</v>
      </c>
      <c r="I14" s="76"/>
      <c r="J14" s="134"/>
    </row>
    <row r="15" spans="1:10" s="124" customFormat="1" ht="24.95" customHeight="1">
      <c r="A15" s="233" t="s">
        <v>66</v>
      </c>
      <c r="B15" s="234"/>
      <c r="C15" s="234"/>
      <c r="D15" s="234"/>
      <c r="E15" s="75">
        <f t="shared" ref="E15:J15" si="2">SUM(E7:E14)</f>
        <v>380.1</v>
      </c>
      <c r="F15" s="75">
        <f t="shared" si="2"/>
        <v>380.1</v>
      </c>
      <c r="G15" s="75">
        <f t="shared" si="2"/>
        <v>145.19999999999999</v>
      </c>
      <c r="H15" s="75">
        <f t="shared" si="2"/>
        <v>110.9</v>
      </c>
      <c r="I15" s="75">
        <f t="shared" si="2"/>
        <v>124</v>
      </c>
      <c r="J15" s="139">
        <f t="shared" si="2"/>
        <v>0</v>
      </c>
    </row>
    <row r="16" spans="1:10" s="124" customFormat="1" ht="24.95" customHeight="1">
      <c r="A16" s="132"/>
      <c r="B16" s="132"/>
      <c r="C16" s="132"/>
      <c r="D16" s="133"/>
      <c r="E16" s="134"/>
      <c r="F16" s="135"/>
      <c r="G16" s="136"/>
      <c r="H16" s="137"/>
      <c r="I16" s="137"/>
      <c r="J16" s="134"/>
    </row>
    <row r="17" spans="1:10" s="124" customFormat="1" ht="24.95" customHeight="1">
      <c r="A17" s="132"/>
      <c r="B17" s="132"/>
      <c r="C17" s="132"/>
      <c r="D17" s="133"/>
      <c r="E17" s="134"/>
      <c r="F17" s="135"/>
      <c r="G17" s="136"/>
      <c r="H17" s="137"/>
      <c r="I17" s="137"/>
      <c r="J17" s="134"/>
    </row>
    <row r="18" spans="1:10" s="124" customFormat="1" ht="24.95" customHeight="1">
      <c r="A18" s="132"/>
      <c r="B18" s="132"/>
      <c r="C18" s="132"/>
      <c r="D18" s="133"/>
      <c r="E18" s="134"/>
      <c r="F18" s="135"/>
      <c r="G18" s="136"/>
      <c r="H18" s="137"/>
      <c r="I18" s="137"/>
      <c r="J18" s="134"/>
    </row>
    <row r="19" spans="1:10" s="124" customFormat="1" ht="24.95" customHeight="1">
      <c r="A19" s="132"/>
      <c r="B19" s="132"/>
      <c r="C19" s="132"/>
      <c r="D19" s="133"/>
      <c r="E19" s="134"/>
      <c r="F19" s="135"/>
      <c r="G19" s="136"/>
      <c r="H19" s="137"/>
      <c r="I19" s="137"/>
      <c r="J19" s="134"/>
    </row>
    <row r="20" spans="1:10" s="124" customFormat="1" ht="24.95" customHeight="1">
      <c r="A20" s="132"/>
      <c r="B20" s="132"/>
      <c r="C20" s="132"/>
      <c r="D20" s="133"/>
      <c r="E20" s="134"/>
      <c r="F20" s="135"/>
      <c r="G20" s="136"/>
      <c r="H20" s="137"/>
      <c r="I20" s="137"/>
      <c r="J20" s="134"/>
    </row>
    <row r="21" spans="1:10" s="124" customFormat="1" ht="24.95" customHeight="1">
      <c r="A21" s="132"/>
      <c r="B21" s="132"/>
      <c r="C21" s="132"/>
      <c r="D21" s="133"/>
      <c r="E21" s="134"/>
      <c r="F21" s="135"/>
      <c r="G21" s="136"/>
      <c r="H21" s="137"/>
      <c r="I21" s="137"/>
      <c r="J21" s="134"/>
    </row>
  </sheetData>
  <sheetProtection formatCells="0" formatColumns="0" formatRows="0"/>
  <mergeCells count="6">
    <mergeCell ref="A2:J2"/>
    <mergeCell ref="A3:D3"/>
    <mergeCell ref="A15:D15"/>
    <mergeCell ref="D4:D5"/>
    <mergeCell ref="E4:E5"/>
    <mergeCell ref="J4:J5"/>
  </mergeCells>
  <phoneticPr fontId="7" type="noConversion"/>
  <printOptions horizontalCentered="1"/>
  <pageMargins left="0" right="0" top="0.39305555555555599" bottom="0.39305555555555599" header="0.5118055555555559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showZeros="0" topLeftCell="A4" workbookViewId="0">
      <selection activeCell="D14" sqref="D14"/>
    </sheetView>
  </sheetViews>
  <sheetFormatPr defaultColWidth="7.25" defaultRowHeight="11.25"/>
  <cols>
    <col min="1" max="1" width="4.125" style="87" customWidth="1"/>
    <col min="2" max="2" width="20.625" style="87" customWidth="1"/>
    <col min="3" max="3" width="11" style="88" customWidth="1"/>
    <col min="4" max="4" width="19.625" style="88" customWidth="1"/>
    <col min="5" max="10" width="8.25" style="88" customWidth="1"/>
    <col min="11" max="11" width="7.625" style="88" customWidth="1"/>
    <col min="12" max="12" width="7.5" style="88" customWidth="1"/>
    <col min="13" max="16384" width="7.25" style="88"/>
  </cols>
  <sheetData>
    <row r="1" spans="1:15" s="83" customFormat="1" ht="17.100000000000001" customHeight="1">
      <c r="A1" s="238" t="s">
        <v>75</v>
      </c>
      <c r="B1" s="238"/>
      <c r="C1" s="89"/>
      <c r="D1" s="90"/>
      <c r="E1" s="91"/>
      <c r="F1" s="91"/>
      <c r="G1" s="91"/>
      <c r="H1" s="92"/>
      <c r="I1" s="91"/>
      <c r="J1" s="118"/>
    </row>
    <row r="2" spans="1:15" ht="26.1" customHeight="1">
      <c r="A2" s="239" t="s">
        <v>76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5" ht="14.1" customHeight="1">
      <c r="A3" s="241"/>
      <c r="B3" s="241"/>
      <c r="C3" s="93"/>
      <c r="D3" s="93"/>
      <c r="E3" s="93"/>
      <c r="F3" s="94"/>
      <c r="G3" s="94"/>
      <c r="H3" s="94"/>
      <c r="I3" s="94"/>
      <c r="J3" s="94"/>
      <c r="K3" s="242" t="s">
        <v>3</v>
      </c>
      <c r="L3" s="243"/>
    </row>
    <row r="4" spans="1:15" s="84" customFormat="1" ht="16.5" customHeight="1">
      <c r="A4" s="244" t="s">
        <v>77</v>
      </c>
      <c r="B4" s="245"/>
      <c r="C4" s="246"/>
      <c r="D4" s="95" t="s">
        <v>5</v>
      </c>
      <c r="E4" s="96"/>
      <c r="F4" s="95"/>
      <c r="G4" s="95"/>
      <c r="H4" s="95"/>
      <c r="I4" s="95"/>
      <c r="J4" s="95"/>
      <c r="K4" s="95"/>
      <c r="L4" s="95"/>
    </row>
    <row r="5" spans="1:15" s="84" customFormat="1" ht="15.6" customHeight="1">
      <c r="A5" s="261" t="s">
        <v>78</v>
      </c>
      <c r="B5" s="262"/>
      <c r="C5" s="256" t="s">
        <v>7</v>
      </c>
      <c r="D5" s="256" t="s">
        <v>79</v>
      </c>
      <c r="E5" s="258" t="s">
        <v>9</v>
      </c>
      <c r="F5" s="97" t="s">
        <v>80</v>
      </c>
      <c r="G5" s="97"/>
      <c r="H5" s="97"/>
      <c r="I5" s="97"/>
      <c r="J5" s="97"/>
      <c r="K5" s="97"/>
      <c r="L5" s="97"/>
    </row>
    <row r="6" spans="1:15" s="84" customFormat="1" ht="15" customHeight="1">
      <c r="A6" s="263"/>
      <c r="B6" s="264"/>
      <c r="C6" s="257"/>
      <c r="D6" s="256"/>
      <c r="E6" s="258"/>
      <c r="F6" s="252" t="s">
        <v>11</v>
      </c>
      <c r="G6" s="253"/>
      <c r="H6" s="253"/>
      <c r="I6" s="253"/>
      <c r="J6" s="253"/>
      <c r="K6" s="254"/>
      <c r="L6" s="259" t="s">
        <v>12</v>
      </c>
    </row>
    <row r="7" spans="1:15" s="84" customFormat="1" ht="41.1" customHeight="1">
      <c r="A7" s="265"/>
      <c r="B7" s="266"/>
      <c r="C7" s="257"/>
      <c r="D7" s="256"/>
      <c r="E7" s="258"/>
      <c r="F7" s="98" t="s">
        <v>71</v>
      </c>
      <c r="G7" s="99" t="s">
        <v>81</v>
      </c>
      <c r="H7" s="100" t="s">
        <v>82</v>
      </c>
      <c r="I7" s="100" t="s">
        <v>83</v>
      </c>
      <c r="J7" s="119" t="s">
        <v>84</v>
      </c>
      <c r="K7" s="120" t="s">
        <v>15</v>
      </c>
      <c r="L7" s="260"/>
      <c r="O7" s="121"/>
    </row>
    <row r="8" spans="1:15" s="85" customFormat="1" ht="22.5" customHeight="1">
      <c r="A8" s="249" t="s">
        <v>11</v>
      </c>
      <c r="B8" s="101" t="s">
        <v>71</v>
      </c>
      <c r="C8" s="102">
        <v>380.1</v>
      </c>
      <c r="D8" s="103" t="s">
        <v>85</v>
      </c>
      <c r="E8" s="104">
        <v>380.1</v>
      </c>
      <c r="F8" s="104">
        <v>380.1</v>
      </c>
      <c r="G8" s="104">
        <v>380.1</v>
      </c>
      <c r="H8" s="104"/>
      <c r="I8" s="104">
        <v>0</v>
      </c>
      <c r="J8" s="107">
        <v>0</v>
      </c>
      <c r="K8" s="104">
        <v>100</v>
      </c>
      <c r="L8" s="107">
        <v>0</v>
      </c>
    </row>
    <row r="9" spans="1:15" s="85" customFormat="1" ht="22.5" customHeight="1">
      <c r="A9" s="250"/>
      <c r="B9" s="101" t="s">
        <v>81</v>
      </c>
      <c r="C9" s="102">
        <v>280.10000000000002</v>
      </c>
      <c r="D9" s="105" t="s">
        <v>86</v>
      </c>
      <c r="E9" s="104"/>
      <c r="F9" s="104"/>
      <c r="G9" s="106"/>
      <c r="H9" s="106"/>
      <c r="I9" s="106">
        <v>0</v>
      </c>
      <c r="J9" s="108">
        <v>0</v>
      </c>
      <c r="K9" s="106">
        <v>0</v>
      </c>
      <c r="L9" s="108">
        <v>0</v>
      </c>
    </row>
    <row r="10" spans="1:15" s="85" customFormat="1" ht="22.5" customHeight="1">
      <c r="A10" s="250"/>
      <c r="B10" s="101" t="s">
        <v>82</v>
      </c>
      <c r="C10" s="102">
        <v>0</v>
      </c>
      <c r="D10" s="105" t="s">
        <v>87</v>
      </c>
      <c r="E10" s="104"/>
      <c r="F10" s="104"/>
      <c r="G10" s="106"/>
      <c r="H10" s="106"/>
      <c r="I10" s="106">
        <v>0</v>
      </c>
      <c r="J10" s="108">
        <v>0</v>
      </c>
      <c r="K10" s="106">
        <v>0</v>
      </c>
      <c r="L10" s="108">
        <v>0</v>
      </c>
    </row>
    <row r="11" spans="1:15" s="85" customFormat="1" ht="22.5" customHeight="1">
      <c r="A11" s="250"/>
      <c r="B11" s="101" t="s">
        <v>83</v>
      </c>
      <c r="C11" s="102">
        <v>0</v>
      </c>
      <c r="D11" s="105" t="s">
        <v>88</v>
      </c>
      <c r="E11" s="107"/>
      <c r="F11" s="107"/>
      <c r="G11" s="108"/>
      <c r="H11" s="108"/>
      <c r="I11" s="108">
        <v>0</v>
      </c>
      <c r="J11" s="108">
        <v>0</v>
      </c>
      <c r="K11" s="108">
        <v>0</v>
      </c>
      <c r="L11" s="108">
        <v>0</v>
      </c>
    </row>
    <row r="12" spans="1:15" s="85" customFormat="1" ht="22.5" customHeight="1">
      <c r="A12" s="250"/>
      <c r="B12" s="101" t="s">
        <v>84</v>
      </c>
      <c r="D12" s="105" t="s">
        <v>89</v>
      </c>
      <c r="E12" s="107"/>
      <c r="F12" s="107"/>
      <c r="G12" s="108"/>
      <c r="H12" s="108"/>
      <c r="I12" s="108">
        <v>0</v>
      </c>
      <c r="J12" s="108">
        <v>0</v>
      </c>
      <c r="K12" s="108">
        <v>0</v>
      </c>
      <c r="L12" s="108">
        <v>0</v>
      </c>
    </row>
    <row r="13" spans="1:15" s="85" customFormat="1" ht="22.5" customHeight="1">
      <c r="A13" s="251"/>
      <c r="B13" s="109" t="s">
        <v>15</v>
      </c>
      <c r="C13" s="102">
        <v>100</v>
      </c>
      <c r="D13" s="105" t="s">
        <v>90</v>
      </c>
      <c r="E13" s="107"/>
      <c r="F13" s="107"/>
      <c r="G13" s="108"/>
      <c r="H13" s="108"/>
      <c r="I13" s="108">
        <v>0</v>
      </c>
      <c r="J13" s="108">
        <v>0</v>
      </c>
      <c r="K13" s="108">
        <v>0</v>
      </c>
      <c r="L13" s="108">
        <v>0</v>
      </c>
    </row>
    <row r="14" spans="1:15" s="85" customFormat="1" ht="22.5" customHeight="1">
      <c r="A14" s="255" t="s">
        <v>12</v>
      </c>
      <c r="B14" s="255"/>
      <c r="C14" s="110"/>
      <c r="D14" s="105" t="s">
        <v>91</v>
      </c>
      <c r="E14" s="107"/>
      <c r="F14" s="107"/>
      <c r="G14" s="108"/>
      <c r="H14" s="108"/>
      <c r="I14" s="108"/>
      <c r="J14" s="108"/>
      <c r="K14" s="108"/>
      <c r="L14" s="108"/>
    </row>
    <row r="15" spans="1:15" s="85" customFormat="1" ht="22.5" customHeight="1">
      <c r="A15" s="255"/>
      <c r="B15" s="255"/>
      <c r="C15" s="110"/>
      <c r="D15" s="105" t="s">
        <v>92</v>
      </c>
      <c r="E15" s="107"/>
      <c r="F15" s="107"/>
      <c r="G15" s="108"/>
      <c r="H15" s="108"/>
      <c r="I15" s="108"/>
      <c r="J15" s="108"/>
      <c r="K15" s="108"/>
      <c r="L15" s="108"/>
    </row>
    <row r="16" spans="1:15" s="85" customFormat="1" ht="22.5" customHeight="1">
      <c r="A16" s="255"/>
      <c r="B16" s="255"/>
      <c r="C16" s="110"/>
      <c r="D16" s="105" t="s">
        <v>93</v>
      </c>
      <c r="E16" s="107"/>
      <c r="F16" s="107"/>
      <c r="G16" s="108"/>
      <c r="H16" s="108"/>
      <c r="I16" s="108"/>
      <c r="J16" s="108"/>
      <c r="K16" s="108"/>
      <c r="L16" s="108"/>
    </row>
    <row r="17" spans="1:13" s="85" customFormat="1" ht="22.5" customHeight="1">
      <c r="A17" s="255"/>
      <c r="B17" s="255"/>
      <c r="C17" s="110"/>
      <c r="D17" s="105" t="s">
        <v>94</v>
      </c>
      <c r="E17" s="107"/>
      <c r="F17" s="107"/>
      <c r="G17" s="108"/>
      <c r="H17" s="108"/>
      <c r="I17" s="108"/>
      <c r="J17" s="108"/>
      <c r="K17" s="108"/>
      <c r="L17" s="108"/>
    </row>
    <row r="18" spans="1:13" s="85" customFormat="1" ht="22.5" customHeight="1">
      <c r="A18" s="255"/>
      <c r="B18" s="255"/>
      <c r="C18" s="110"/>
      <c r="D18" s="105" t="s">
        <v>95</v>
      </c>
      <c r="E18" s="107"/>
      <c r="F18" s="107"/>
      <c r="G18" s="108"/>
      <c r="H18" s="108"/>
      <c r="I18" s="108"/>
      <c r="J18" s="108"/>
      <c r="K18" s="108"/>
      <c r="L18" s="108"/>
    </row>
    <row r="19" spans="1:13" s="85" customFormat="1" ht="22.5" customHeight="1">
      <c r="A19" s="255"/>
      <c r="B19" s="255"/>
      <c r="C19" s="110"/>
      <c r="D19" s="105" t="s">
        <v>96</v>
      </c>
      <c r="E19" s="107"/>
      <c r="F19" s="107"/>
      <c r="G19" s="108"/>
      <c r="H19" s="108"/>
      <c r="I19" s="108">
        <v>0</v>
      </c>
      <c r="J19" s="108">
        <v>0</v>
      </c>
      <c r="K19" s="108">
        <v>0</v>
      </c>
      <c r="L19" s="108">
        <v>0</v>
      </c>
    </row>
    <row r="20" spans="1:13" s="85" customFormat="1" ht="22.5" customHeight="1">
      <c r="A20" s="255"/>
      <c r="B20" s="255"/>
      <c r="C20" s="110"/>
      <c r="D20" s="103" t="s">
        <v>97</v>
      </c>
      <c r="E20" s="107"/>
      <c r="F20" s="107"/>
      <c r="G20" s="108"/>
      <c r="H20" s="108"/>
      <c r="I20" s="108">
        <v>0</v>
      </c>
      <c r="J20" s="108">
        <v>0</v>
      </c>
      <c r="K20" s="108">
        <v>0</v>
      </c>
      <c r="L20" s="108">
        <v>0</v>
      </c>
    </row>
    <row r="21" spans="1:13" s="85" customFormat="1" ht="22.5" customHeight="1">
      <c r="A21" s="111"/>
      <c r="B21" s="112"/>
      <c r="C21" s="113"/>
      <c r="D21" s="105" t="s">
        <v>98</v>
      </c>
      <c r="E21" s="107">
        <v>0</v>
      </c>
      <c r="F21" s="107">
        <v>0</v>
      </c>
      <c r="G21" s="107">
        <v>0</v>
      </c>
      <c r="H21" s="114">
        <v>0</v>
      </c>
      <c r="I21" s="107">
        <v>0</v>
      </c>
      <c r="J21" s="107">
        <v>0</v>
      </c>
      <c r="K21" s="107">
        <v>0</v>
      </c>
      <c r="L21" s="107">
        <v>0</v>
      </c>
    </row>
    <row r="22" spans="1:13" s="85" customFormat="1" ht="22.5" customHeight="1">
      <c r="A22" s="111"/>
      <c r="B22" s="112"/>
      <c r="C22" s="113"/>
      <c r="D22" s="105" t="s">
        <v>99</v>
      </c>
      <c r="E22" s="107"/>
      <c r="F22" s="107"/>
      <c r="G22" s="107"/>
      <c r="H22" s="114"/>
      <c r="I22" s="107">
        <v>0</v>
      </c>
      <c r="J22" s="107">
        <v>0</v>
      </c>
      <c r="K22" s="107">
        <v>0</v>
      </c>
      <c r="L22" s="107">
        <v>0</v>
      </c>
    </row>
    <row r="23" spans="1:13" s="85" customFormat="1" ht="22.5" customHeight="1">
      <c r="A23" s="247" t="s">
        <v>35</v>
      </c>
      <c r="B23" s="248"/>
      <c r="C23" s="115">
        <f>C8</f>
        <v>380.1</v>
      </c>
      <c r="D23" s="116" t="s">
        <v>36</v>
      </c>
      <c r="E23" s="104">
        <f t="shared" ref="E23:I23" si="0">E8</f>
        <v>380.1</v>
      </c>
      <c r="F23" s="104">
        <f t="shared" si="0"/>
        <v>380.1</v>
      </c>
      <c r="G23" s="104">
        <f t="shared" si="0"/>
        <v>380.1</v>
      </c>
      <c r="H23" s="104">
        <f t="shared" si="0"/>
        <v>0</v>
      </c>
      <c r="I23" s="104">
        <f t="shared" si="0"/>
        <v>0</v>
      </c>
      <c r="J23" s="107">
        <v>0</v>
      </c>
      <c r="K23" s="104">
        <f>K8</f>
        <v>100</v>
      </c>
      <c r="L23" s="107">
        <v>0</v>
      </c>
    </row>
    <row r="24" spans="1:13" s="86" customFormat="1" ht="14.25">
      <c r="A24" s="117"/>
      <c r="B24" s="117"/>
      <c r="D24"/>
      <c r="M24" s="122"/>
    </row>
    <row r="25" spans="1:13" s="86" customFormat="1" ht="14.25">
      <c r="A25" s="117"/>
      <c r="B25" s="117"/>
      <c r="M25" s="122"/>
    </row>
    <row r="26" spans="1:13" s="86" customFormat="1" ht="14.25">
      <c r="A26" s="117"/>
      <c r="B26" s="117"/>
      <c r="M26" s="122"/>
    </row>
    <row r="27" spans="1:13" s="86" customFormat="1" ht="14.25">
      <c r="A27" s="117"/>
      <c r="B27" s="117"/>
      <c r="M27" s="122"/>
    </row>
    <row r="28" spans="1:13" s="86" customFormat="1" ht="14.25">
      <c r="A28" s="117"/>
      <c r="B28" s="117"/>
      <c r="M28" s="122"/>
    </row>
    <row r="29" spans="1:13" s="86" customFormat="1" ht="14.25">
      <c r="A29" s="117"/>
      <c r="B29" s="117"/>
    </row>
    <row r="30" spans="1:13" s="86" customFormat="1" ht="14.25">
      <c r="A30" s="117"/>
      <c r="B30" s="117"/>
    </row>
  </sheetData>
  <sheetProtection formatCells="0" formatColumns="0" formatRows="0"/>
  <mergeCells count="20">
    <mergeCell ref="L6:L7"/>
    <mergeCell ref="A5:B7"/>
    <mergeCell ref="A18:B18"/>
    <mergeCell ref="A19:B19"/>
    <mergeCell ref="A20:B20"/>
    <mergeCell ref="A23:B23"/>
    <mergeCell ref="A8:A13"/>
    <mergeCell ref="F6:K6"/>
    <mergeCell ref="A14:B14"/>
    <mergeCell ref="A15:B15"/>
    <mergeCell ref="A16:B16"/>
    <mergeCell ref="A17:B17"/>
    <mergeCell ref="C5:C7"/>
    <mergeCell ref="D5:D7"/>
    <mergeCell ref="E5:E7"/>
    <mergeCell ref="A1:B1"/>
    <mergeCell ref="A2:L2"/>
    <mergeCell ref="A3:B3"/>
    <mergeCell ref="K3:L3"/>
    <mergeCell ref="A4:C4"/>
  </mergeCells>
  <phoneticPr fontId="7" type="noConversion"/>
  <printOptions horizontalCentered="1"/>
  <pageMargins left="0.39305555555555599" right="0.39305555555555599" top="0.39305555555555599" bottom="0.78680555555555598" header="0.51180555555555596" footer="0.51180555555555596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showZeros="0" workbookViewId="0">
      <selection activeCell="G11" sqref="G11"/>
    </sheetView>
  </sheetViews>
  <sheetFormatPr defaultColWidth="7.25" defaultRowHeight="11.25"/>
  <cols>
    <col min="1" max="3" width="6.25" style="41" customWidth="1"/>
    <col min="4" max="4" width="22.125" style="41" customWidth="1"/>
    <col min="5" max="5" width="14.625" style="41" customWidth="1"/>
    <col min="6" max="10" width="12.625" style="41" customWidth="1"/>
    <col min="11" max="242" width="7.25" style="41" customWidth="1"/>
    <col min="243" max="16384" width="7.25" style="41"/>
  </cols>
  <sheetData>
    <row r="1" spans="1:10" ht="25.5" customHeight="1">
      <c r="A1" s="267" t="s">
        <v>100</v>
      </c>
      <c r="B1" s="267"/>
      <c r="C1" s="42"/>
      <c r="D1" s="43"/>
      <c r="E1" s="44"/>
      <c r="F1" s="45"/>
      <c r="G1" s="45"/>
      <c r="H1" s="45"/>
      <c r="I1" s="63"/>
      <c r="J1" s="45"/>
    </row>
    <row r="2" spans="1:10" ht="25.5" customHeight="1">
      <c r="A2" s="268" t="s">
        <v>101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0" ht="25.5" customHeight="1">
      <c r="A3" s="270"/>
      <c r="B3" s="271"/>
      <c r="C3" s="271"/>
      <c r="D3" s="271"/>
      <c r="E3" s="271"/>
      <c r="F3" s="45"/>
      <c r="G3" s="46"/>
      <c r="H3" s="46"/>
      <c r="I3" s="46"/>
      <c r="J3" s="82" t="s">
        <v>3</v>
      </c>
    </row>
    <row r="4" spans="1:10" s="66" customFormat="1" ht="23.1" customHeight="1">
      <c r="A4" s="47" t="s">
        <v>39</v>
      </c>
      <c r="B4" s="48"/>
      <c r="C4" s="48"/>
      <c r="D4" s="235" t="s">
        <v>40</v>
      </c>
      <c r="E4" s="235" t="s">
        <v>102</v>
      </c>
      <c r="F4" s="50" t="s">
        <v>69</v>
      </c>
      <c r="G4" s="50"/>
      <c r="H4" s="50"/>
      <c r="I4" s="65"/>
      <c r="J4" s="236" t="s">
        <v>70</v>
      </c>
    </row>
    <row r="5" spans="1:10" s="66" customFormat="1" ht="30.6" customHeight="1">
      <c r="A5" s="51" t="s">
        <v>41</v>
      </c>
      <c r="B5" s="52" t="s">
        <v>42</v>
      </c>
      <c r="C5" s="52" t="s">
        <v>43</v>
      </c>
      <c r="D5" s="235"/>
      <c r="E5" s="235"/>
      <c r="F5" s="53" t="s">
        <v>71</v>
      </c>
      <c r="G5" s="49" t="s">
        <v>72</v>
      </c>
      <c r="H5" s="49" t="s">
        <v>73</v>
      </c>
      <c r="I5" s="49" t="s">
        <v>74</v>
      </c>
      <c r="J5" s="237"/>
    </row>
    <row r="6" spans="1:10" s="67" customFormat="1" ht="15" customHeight="1">
      <c r="A6" s="69" t="s">
        <v>45</v>
      </c>
      <c r="B6" s="70" t="s">
        <v>45</v>
      </c>
      <c r="C6" s="70" t="s">
        <v>45</v>
      </c>
      <c r="D6" s="71" t="s">
        <v>45</v>
      </c>
      <c r="E6" s="72">
        <v>1</v>
      </c>
      <c r="F6" s="71">
        <v>2</v>
      </c>
      <c r="G6" s="72">
        <v>3</v>
      </c>
      <c r="H6" s="71">
        <v>4</v>
      </c>
      <c r="I6" s="72">
        <v>5</v>
      </c>
      <c r="J6" s="71">
        <v>6</v>
      </c>
    </row>
    <row r="7" spans="1:10" s="68" customFormat="1" ht="23.1" customHeight="1">
      <c r="A7" s="73" t="s">
        <v>46</v>
      </c>
      <c r="B7" s="73" t="s">
        <v>47</v>
      </c>
      <c r="C7" s="73" t="s">
        <v>48</v>
      </c>
      <c r="D7" s="74" t="s">
        <v>49</v>
      </c>
      <c r="E7" s="75">
        <f>F7</f>
        <v>100</v>
      </c>
      <c r="F7" s="76">
        <f>G7+I7+H7</f>
        <v>100</v>
      </c>
      <c r="G7" s="76">
        <v>100</v>
      </c>
      <c r="H7" s="76"/>
      <c r="I7" s="76"/>
      <c r="J7" s="81"/>
    </row>
    <row r="8" spans="1:10" s="67" customFormat="1" ht="23.1" customHeight="1">
      <c r="A8" s="73" t="s">
        <v>50</v>
      </c>
      <c r="B8" s="73" t="s">
        <v>51</v>
      </c>
      <c r="C8" s="73" t="s">
        <v>48</v>
      </c>
      <c r="D8" s="74" t="s">
        <v>52</v>
      </c>
      <c r="E8" s="75">
        <v>11.5</v>
      </c>
      <c r="F8" s="76">
        <v>11.5</v>
      </c>
      <c r="G8" s="76">
        <v>11.5</v>
      </c>
      <c r="H8" s="76"/>
      <c r="I8" s="76"/>
      <c r="J8" s="81"/>
    </row>
    <row r="9" spans="1:10" s="67" customFormat="1" ht="23.1" customHeight="1">
      <c r="A9" s="73" t="s">
        <v>53</v>
      </c>
      <c r="B9" s="73" t="s">
        <v>54</v>
      </c>
      <c r="C9" s="73" t="s">
        <v>51</v>
      </c>
      <c r="D9" s="74" t="s">
        <v>55</v>
      </c>
      <c r="E9" s="75">
        <f t="shared" ref="E8:E14" si="0">F9</f>
        <v>8</v>
      </c>
      <c r="F9" s="76">
        <f t="shared" ref="F8:F14" si="1">G9+I9+H9</f>
        <v>8</v>
      </c>
      <c r="G9" s="76">
        <v>8</v>
      </c>
      <c r="H9" s="76"/>
      <c r="I9" s="76"/>
      <c r="J9" s="81"/>
    </row>
    <row r="10" spans="1:10" s="67" customFormat="1" ht="23.1" customHeight="1">
      <c r="A10" s="73" t="s">
        <v>56</v>
      </c>
      <c r="B10" s="73" t="s">
        <v>57</v>
      </c>
      <c r="C10" s="73" t="s">
        <v>57</v>
      </c>
      <c r="D10" s="77" t="s">
        <v>58</v>
      </c>
      <c r="E10" s="75">
        <f t="shared" si="0"/>
        <v>20</v>
      </c>
      <c r="F10" s="76">
        <f t="shared" si="1"/>
        <v>20</v>
      </c>
      <c r="G10" s="76">
        <v>20</v>
      </c>
      <c r="H10" s="76"/>
      <c r="I10" s="76"/>
      <c r="J10" s="81"/>
    </row>
    <row r="11" spans="1:10" s="67" customFormat="1" ht="23.1" customHeight="1">
      <c r="A11" s="73" t="s">
        <v>56</v>
      </c>
      <c r="B11" s="73" t="s">
        <v>59</v>
      </c>
      <c r="C11" s="73" t="s">
        <v>48</v>
      </c>
      <c r="D11" s="77" t="s">
        <v>60</v>
      </c>
      <c r="E11" s="75">
        <f t="shared" si="0"/>
        <v>5.7</v>
      </c>
      <c r="F11" s="76">
        <f t="shared" si="1"/>
        <v>5.7</v>
      </c>
      <c r="G11" s="76">
        <v>5.7</v>
      </c>
      <c r="H11" s="76"/>
      <c r="I11" s="76"/>
      <c r="J11" s="81"/>
    </row>
    <row r="12" spans="1:10" s="67" customFormat="1" ht="23.1" customHeight="1">
      <c r="A12" s="73" t="s">
        <v>46</v>
      </c>
      <c r="B12" s="73" t="s">
        <v>47</v>
      </c>
      <c r="C12" s="73" t="s">
        <v>61</v>
      </c>
      <c r="D12" s="77" t="s">
        <v>62</v>
      </c>
      <c r="E12" s="75">
        <f t="shared" si="0"/>
        <v>10.9</v>
      </c>
      <c r="F12" s="76">
        <f t="shared" si="1"/>
        <v>10.9</v>
      </c>
      <c r="G12" s="76"/>
      <c r="H12" s="76">
        <v>10.9</v>
      </c>
      <c r="I12" s="76"/>
      <c r="J12" s="81"/>
    </row>
    <row r="13" spans="1:10" s="67" customFormat="1" ht="23.1" customHeight="1">
      <c r="A13" s="73" t="s">
        <v>56</v>
      </c>
      <c r="B13" s="73" t="s">
        <v>63</v>
      </c>
      <c r="C13" s="73" t="s">
        <v>48</v>
      </c>
      <c r="D13" s="77" t="s">
        <v>64</v>
      </c>
      <c r="E13" s="75">
        <f t="shared" si="0"/>
        <v>124</v>
      </c>
      <c r="F13" s="76">
        <f t="shared" si="1"/>
        <v>124</v>
      </c>
      <c r="G13" s="76"/>
      <c r="H13" s="76"/>
      <c r="I13" s="76">
        <v>124</v>
      </c>
      <c r="J13" s="81"/>
    </row>
    <row r="14" spans="1:10" s="67" customFormat="1" ht="23.1" customHeight="1">
      <c r="A14" s="73" t="s">
        <v>46</v>
      </c>
      <c r="B14" s="73" t="s">
        <v>47</v>
      </c>
      <c r="C14" s="73" t="s">
        <v>59</v>
      </c>
      <c r="D14" s="77" t="s">
        <v>65</v>
      </c>
      <c r="E14" s="75">
        <f t="shared" si="0"/>
        <v>100</v>
      </c>
      <c r="F14" s="76">
        <f t="shared" si="1"/>
        <v>100</v>
      </c>
      <c r="G14" s="76"/>
      <c r="H14" s="76">
        <v>100</v>
      </c>
      <c r="I14" s="76"/>
      <c r="J14" s="81"/>
    </row>
    <row r="15" spans="1:10" s="67" customFormat="1" ht="23.1" customHeight="1">
      <c r="A15" s="272" t="s">
        <v>103</v>
      </c>
      <c r="B15" s="273"/>
      <c r="C15" s="273"/>
      <c r="D15" s="274"/>
      <c r="E15" s="75">
        <f>SUM(E7:E14)</f>
        <v>380.1</v>
      </c>
      <c r="F15" s="75">
        <f>SUM(F7:F14)</f>
        <v>380.1</v>
      </c>
      <c r="G15" s="75">
        <f>SUM(G7:G14)</f>
        <v>145.19999999999999</v>
      </c>
      <c r="H15" s="75">
        <f>SUM(H7:H14)</f>
        <v>110.9</v>
      </c>
      <c r="I15" s="75">
        <f>SUM(I7:I14)</f>
        <v>124</v>
      </c>
      <c r="J15" s="81"/>
    </row>
    <row r="16" spans="1:10" s="67" customFormat="1" ht="23.1" customHeight="1">
      <c r="A16" s="75"/>
      <c r="B16" s="78"/>
      <c r="C16" s="78"/>
      <c r="D16" s="79"/>
      <c r="E16" s="80"/>
      <c r="F16" s="81"/>
      <c r="G16" s="81"/>
      <c r="H16" s="81"/>
      <c r="I16" s="81"/>
      <c r="J16" s="81"/>
    </row>
    <row r="17" spans="1:10" s="67" customFormat="1" ht="23.1" customHeight="1">
      <c r="A17" s="75"/>
      <c r="B17" s="78"/>
      <c r="C17" s="78"/>
      <c r="D17" s="79"/>
      <c r="E17" s="80"/>
      <c r="F17" s="81"/>
      <c r="G17" s="81"/>
      <c r="H17" s="81"/>
      <c r="I17" s="81"/>
      <c r="J17" s="81"/>
    </row>
    <row r="18" spans="1:10" s="67" customFormat="1" ht="23.1" customHeight="1">
      <c r="A18" s="75"/>
      <c r="B18" s="78"/>
      <c r="C18" s="78"/>
      <c r="D18" s="79"/>
      <c r="E18" s="80"/>
      <c r="F18" s="81"/>
      <c r="G18" s="81"/>
      <c r="H18" s="81"/>
      <c r="I18" s="81"/>
      <c r="J18" s="81"/>
    </row>
    <row r="19" spans="1:10" s="67" customFormat="1" ht="23.1" customHeight="1">
      <c r="A19" s="75"/>
      <c r="B19" s="78"/>
      <c r="C19" s="78"/>
      <c r="D19" s="79"/>
      <c r="E19" s="80"/>
      <c r="F19" s="81"/>
      <c r="G19" s="81"/>
      <c r="H19" s="81"/>
      <c r="I19" s="81"/>
      <c r="J19" s="81"/>
    </row>
    <row r="20" spans="1:10" s="67" customFormat="1" ht="23.1" customHeight="1">
      <c r="A20" s="75"/>
      <c r="B20" s="78"/>
      <c r="C20" s="78"/>
      <c r="D20" s="79"/>
      <c r="E20" s="80"/>
      <c r="F20" s="81"/>
      <c r="G20" s="81"/>
      <c r="H20" s="81"/>
      <c r="I20" s="81"/>
      <c r="J20" s="81"/>
    </row>
    <row r="21" spans="1:10" s="67" customFormat="1" ht="23.1" customHeight="1">
      <c r="A21" s="75"/>
      <c r="B21" s="78"/>
      <c r="C21" s="78"/>
      <c r="D21" s="79"/>
      <c r="E21" s="80"/>
      <c r="F21" s="81"/>
      <c r="G21" s="81"/>
      <c r="H21" s="81"/>
      <c r="I21" s="81"/>
      <c r="J21" s="81"/>
    </row>
    <row r="22" spans="1:10" s="67" customFormat="1" ht="14.25"/>
    <row r="23" spans="1:10" s="67" customFormat="1" ht="14.25"/>
    <row r="24" spans="1:10" s="67" customFormat="1" ht="14.25"/>
    <row r="25" spans="1:10" s="67" customFormat="1" ht="14.25"/>
  </sheetData>
  <sheetProtection formatCells="0" formatColumns="0" formatRows="0"/>
  <mergeCells count="7">
    <mergeCell ref="A1:B1"/>
    <mergeCell ref="A2:J2"/>
    <mergeCell ref="A3:E3"/>
    <mergeCell ref="A15:D15"/>
    <mergeCell ref="D4:D5"/>
    <mergeCell ref="E4:E5"/>
    <mergeCell ref="J4:J5"/>
  </mergeCells>
  <phoneticPr fontId="7" type="noConversion"/>
  <printOptions horizontalCentered="1"/>
  <pageMargins left="0" right="0" top="0.39305555555555599" bottom="0.39305555555555599" header="0.5118055555555559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showZeros="0" workbookViewId="0">
      <selection activeCell="E10" sqref="E10"/>
    </sheetView>
  </sheetViews>
  <sheetFormatPr defaultColWidth="7.25" defaultRowHeight="11.25"/>
  <cols>
    <col min="1" max="3" width="6.25" style="41" customWidth="1"/>
    <col min="4" max="4" width="22.125" style="41" customWidth="1"/>
    <col min="5" max="5" width="14.625" style="41" customWidth="1"/>
    <col min="6" max="10" width="12.625" style="41" customWidth="1"/>
    <col min="11" max="242" width="7.25" style="41" customWidth="1"/>
    <col min="243" max="16384" width="7.25" style="41"/>
  </cols>
  <sheetData>
    <row r="1" spans="1:10" ht="25.5" customHeight="1">
      <c r="A1" s="267" t="s">
        <v>104</v>
      </c>
      <c r="B1" s="267"/>
      <c r="C1" s="42"/>
      <c r="D1" s="43"/>
      <c r="E1" s="44"/>
      <c r="F1" s="45"/>
      <c r="G1" s="45"/>
      <c r="H1" s="45"/>
      <c r="I1" s="63"/>
      <c r="J1" s="45"/>
    </row>
    <row r="2" spans="1:10" ht="25.5" customHeight="1">
      <c r="A2" s="268" t="s">
        <v>105</v>
      </c>
      <c r="B2" s="268"/>
      <c r="C2" s="268"/>
      <c r="D2" s="268"/>
      <c r="E2" s="268"/>
      <c r="F2" s="268"/>
      <c r="G2" s="268"/>
      <c r="H2" s="268"/>
      <c r="I2" s="268"/>
      <c r="J2" s="268"/>
    </row>
    <row r="3" spans="1:10" ht="25.5" customHeight="1">
      <c r="A3" s="270"/>
      <c r="B3" s="270"/>
      <c r="C3" s="270"/>
      <c r="D3" s="270"/>
      <c r="E3" s="270"/>
      <c r="F3" s="45"/>
      <c r="G3" s="46"/>
      <c r="H3" s="46"/>
      <c r="I3" s="46"/>
      <c r="J3" s="64" t="s">
        <v>3</v>
      </c>
    </row>
    <row r="4" spans="1:10" s="38" customFormat="1" ht="23.1" customHeight="1">
      <c r="A4" s="47" t="s">
        <v>39</v>
      </c>
      <c r="B4" s="48"/>
      <c r="C4" s="48"/>
      <c r="D4" s="235" t="s">
        <v>40</v>
      </c>
      <c r="E4" s="235" t="s">
        <v>102</v>
      </c>
      <c r="F4" s="50" t="s">
        <v>69</v>
      </c>
      <c r="G4" s="50"/>
      <c r="H4" s="50"/>
      <c r="I4" s="65"/>
      <c r="J4" s="236" t="s">
        <v>70</v>
      </c>
    </row>
    <row r="5" spans="1:10" s="38" customFormat="1" ht="30.6" customHeight="1">
      <c r="A5" s="51" t="s">
        <v>41</v>
      </c>
      <c r="B5" s="52" t="s">
        <v>42</v>
      </c>
      <c r="C5" s="52" t="s">
        <v>43</v>
      </c>
      <c r="D5" s="235"/>
      <c r="E5" s="235"/>
      <c r="F5" s="53" t="s">
        <v>71</v>
      </c>
      <c r="G5" s="49" t="s">
        <v>72</v>
      </c>
      <c r="H5" s="49" t="s">
        <v>73</v>
      </c>
      <c r="I5" s="49" t="s">
        <v>74</v>
      </c>
      <c r="J5" s="237"/>
    </row>
    <row r="6" spans="1:10" s="39" customFormat="1" ht="15" customHeight="1">
      <c r="A6" s="54" t="s">
        <v>45</v>
      </c>
      <c r="B6" s="55" t="s">
        <v>45</v>
      </c>
      <c r="C6" s="55" t="s">
        <v>45</v>
      </c>
      <c r="D6" s="56" t="s">
        <v>45</v>
      </c>
      <c r="E6" s="57">
        <v>1</v>
      </c>
      <c r="F6" s="56">
        <v>2</v>
      </c>
      <c r="G6" s="57">
        <v>3</v>
      </c>
      <c r="H6" s="56">
        <v>4</v>
      </c>
      <c r="I6" s="57">
        <v>5</v>
      </c>
      <c r="J6" s="56">
        <v>6</v>
      </c>
    </row>
    <row r="7" spans="1:10" s="40" customFormat="1" ht="23.1" customHeight="1">
      <c r="A7" s="58"/>
      <c r="B7" s="59"/>
      <c r="C7" s="59"/>
      <c r="D7" s="60"/>
      <c r="E7" s="61"/>
      <c r="F7" s="62"/>
      <c r="G7" s="62"/>
      <c r="H7" s="62"/>
      <c r="I7" s="62"/>
      <c r="J7" s="62"/>
    </row>
    <row r="8" spans="1:10" s="39" customFormat="1" ht="23.1" customHeight="1">
      <c r="A8" s="58"/>
      <c r="B8" s="59"/>
      <c r="C8" s="59"/>
      <c r="D8" s="60"/>
      <c r="E8" s="61"/>
      <c r="F8" s="62"/>
      <c r="G8" s="62"/>
      <c r="H8" s="62"/>
      <c r="I8" s="62"/>
      <c r="J8" s="62"/>
    </row>
    <row r="9" spans="1:10" s="39" customFormat="1" ht="23.1" customHeight="1">
      <c r="A9" s="58"/>
      <c r="B9" s="59"/>
      <c r="C9" s="59"/>
      <c r="D9" s="60"/>
      <c r="E9" s="61"/>
      <c r="F9" s="62"/>
      <c r="G9" s="62"/>
      <c r="H9" s="62"/>
      <c r="I9" s="62"/>
      <c r="J9" s="62"/>
    </row>
    <row r="10" spans="1:10" s="39" customFormat="1" ht="23.1" customHeight="1">
      <c r="A10" s="58"/>
      <c r="B10" s="59"/>
      <c r="C10" s="59"/>
      <c r="D10" s="60"/>
      <c r="E10" s="61"/>
      <c r="F10" s="62"/>
      <c r="G10" s="62"/>
      <c r="H10" s="62"/>
      <c r="I10" s="62"/>
      <c r="J10" s="62"/>
    </row>
    <row r="11" spans="1:10" s="39" customFormat="1" ht="23.1" customHeight="1">
      <c r="A11" s="58"/>
      <c r="B11" s="59"/>
      <c r="C11" s="59"/>
      <c r="D11" s="60"/>
      <c r="E11" s="61"/>
      <c r="F11" s="62"/>
      <c r="G11" s="62"/>
      <c r="H11" s="62"/>
      <c r="I11" s="62"/>
      <c r="J11" s="62"/>
    </row>
    <row r="12" spans="1:10" s="39" customFormat="1" ht="23.1" customHeight="1">
      <c r="A12" s="58"/>
      <c r="B12" s="59"/>
      <c r="C12" s="59"/>
      <c r="D12" s="60"/>
      <c r="E12" s="61"/>
      <c r="F12" s="62"/>
      <c r="G12" s="62"/>
      <c r="H12" s="62"/>
      <c r="I12" s="62"/>
      <c r="J12" s="62"/>
    </row>
    <row r="13" spans="1:10" s="39" customFormat="1" ht="23.1" customHeight="1">
      <c r="A13" s="58"/>
      <c r="B13" s="59"/>
      <c r="C13" s="59"/>
      <c r="D13" s="60"/>
      <c r="E13" s="61"/>
      <c r="F13" s="62"/>
      <c r="G13" s="62"/>
      <c r="H13" s="62"/>
      <c r="I13" s="62"/>
      <c r="J13" s="62"/>
    </row>
    <row r="14" spans="1:10" s="39" customFormat="1" ht="23.1" customHeight="1">
      <c r="A14" s="58"/>
      <c r="B14" s="59"/>
      <c r="C14" s="59"/>
      <c r="D14" s="60"/>
      <c r="E14" s="61"/>
      <c r="F14" s="62"/>
      <c r="G14" s="62"/>
      <c r="H14" s="62"/>
      <c r="I14" s="62"/>
      <c r="J14" s="62"/>
    </row>
    <row r="15" spans="1:10" s="39" customFormat="1" ht="23.1" customHeight="1">
      <c r="A15" s="58"/>
      <c r="B15" s="59"/>
      <c r="C15" s="59"/>
      <c r="D15" s="60"/>
      <c r="E15" s="61"/>
      <c r="F15" s="62"/>
      <c r="G15" s="62"/>
      <c r="H15" s="62"/>
      <c r="I15" s="62"/>
      <c r="J15" s="62"/>
    </row>
    <row r="16" spans="1:10" s="39" customFormat="1" ht="23.1" customHeight="1">
      <c r="A16" s="58"/>
      <c r="B16" s="59"/>
      <c r="C16" s="59"/>
      <c r="D16" s="60"/>
      <c r="E16" s="61"/>
      <c r="F16" s="62"/>
      <c r="G16" s="62"/>
      <c r="H16" s="62"/>
      <c r="I16" s="62"/>
      <c r="J16" s="62"/>
    </row>
    <row r="17" spans="1:10" s="39" customFormat="1" ht="23.1" customHeight="1">
      <c r="A17" s="58"/>
      <c r="B17" s="59"/>
      <c r="C17" s="59"/>
      <c r="D17" s="60"/>
      <c r="E17" s="61"/>
      <c r="F17" s="62"/>
      <c r="G17" s="62"/>
      <c r="H17" s="62"/>
      <c r="I17" s="62"/>
      <c r="J17" s="62"/>
    </row>
    <row r="18" spans="1:10" s="39" customFormat="1" ht="23.1" customHeight="1">
      <c r="A18" s="58"/>
      <c r="B18" s="59"/>
      <c r="C18" s="59"/>
      <c r="D18" s="60"/>
      <c r="E18" s="61"/>
      <c r="F18" s="62"/>
      <c r="G18" s="62"/>
      <c r="H18" s="62"/>
      <c r="I18" s="62"/>
      <c r="J18" s="62"/>
    </row>
    <row r="19" spans="1:10" s="39" customFormat="1" ht="23.1" customHeight="1">
      <c r="A19" s="58"/>
      <c r="B19" s="59"/>
      <c r="C19" s="59"/>
      <c r="D19" s="60"/>
      <c r="E19" s="61"/>
      <c r="F19" s="62"/>
      <c r="G19" s="62"/>
      <c r="H19" s="62"/>
      <c r="I19" s="62"/>
      <c r="J19" s="62"/>
    </row>
    <row r="20" spans="1:10" s="39" customFormat="1" ht="23.1" customHeight="1">
      <c r="A20" s="58"/>
      <c r="B20" s="59"/>
      <c r="C20" s="59"/>
      <c r="D20" s="60"/>
      <c r="E20" s="61"/>
      <c r="F20" s="62"/>
      <c r="G20" s="62"/>
      <c r="H20" s="62"/>
      <c r="I20" s="62"/>
      <c r="J20" s="62"/>
    </row>
    <row r="21" spans="1:10" s="39" customFormat="1" ht="23.1" customHeight="1">
      <c r="A21" s="58"/>
      <c r="B21" s="59"/>
      <c r="C21" s="59"/>
      <c r="D21" s="60"/>
      <c r="E21" s="61"/>
      <c r="F21" s="62"/>
      <c r="G21" s="62"/>
      <c r="H21" s="62"/>
      <c r="I21" s="62"/>
      <c r="J21" s="62"/>
    </row>
    <row r="22" spans="1:10" s="39" customFormat="1" ht="23.1" customHeight="1">
      <c r="A22" s="58"/>
      <c r="B22" s="59"/>
      <c r="C22" s="59"/>
      <c r="D22" s="60"/>
      <c r="E22" s="61"/>
      <c r="F22" s="62"/>
      <c r="G22" s="62"/>
      <c r="H22" s="62"/>
      <c r="I22" s="62"/>
      <c r="J22" s="62"/>
    </row>
    <row r="23" spans="1:10" s="39" customFormat="1" ht="12"/>
    <row r="24" spans="1:10" s="39" customFormat="1" ht="12"/>
    <row r="25" spans="1:10" s="39" customFormat="1" ht="12"/>
    <row r="26" spans="1:10" s="39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honeticPr fontId="7" type="noConversion"/>
  <printOptions horizontalCentered="1"/>
  <pageMargins left="0" right="0" top="0.39305555555555599" bottom="0.39305555555555599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42"/>
  <sheetViews>
    <sheetView showGridLines="0" showZeros="0" view="pageBreakPreview" topLeftCell="A19" zoomScaleNormal="100" zoomScaleSheetLayoutView="100" workbookViewId="0">
      <selection activeCell="D21" sqref="D21"/>
    </sheetView>
  </sheetViews>
  <sheetFormatPr defaultColWidth="6.875" defaultRowHeight="11.25"/>
  <cols>
    <col min="1" max="1" width="5.375" style="19" customWidth="1"/>
    <col min="2" max="2" width="5.125" style="19" customWidth="1"/>
    <col min="3" max="3" width="19.125" style="19" customWidth="1"/>
    <col min="4" max="4" width="10.625" style="19" customWidth="1"/>
    <col min="5" max="6" width="6.125" style="19" customWidth="1"/>
    <col min="7" max="7" width="21.625" style="19" customWidth="1"/>
    <col min="8" max="8" width="11.125" style="19" customWidth="1"/>
    <col min="9" max="181" width="6.875" style="19" customWidth="1"/>
    <col min="182" max="16384" width="6.875" style="19"/>
  </cols>
  <sheetData>
    <row r="1" spans="1:184" ht="25.5" customHeight="1">
      <c r="A1" s="275" t="s">
        <v>106</v>
      </c>
      <c r="B1" s="27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spans="1:184" ht="25.5" customHeight="1">
      <c r="A2" s="277" t="s">
        <v>107</v>
      </c>
      <c r="B2" s="277"/>
      <c r="C2" s="277"/>
      <c r="D2" s="277"/>
      <c r="E2" s="277"/>
      <c r="F2" s="277"/>
      <c r="G2" s="277"/>
      <c r="H2" s="27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spans="1:184" ht="25.5" customHeight="1">
      <c r="A3" s="20"/>
      <c r="B3" s="21"/>
      <c r="C3" s="21"/>
      <c r="D3" s="21"/>
      <c r="E3" s="21"/>
      <c r="G3"/>
      <c r="H3" s="22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pans="1:184" s="17" customFormat="1" ht="22.5" customHeight="1">
      <c r="A4" s="278" t="s">
        <v>108</v>
      </c>
      <c r="B4" s="278"/>
      <c r="C4" s="279" t="s">
        <v>109</v>
      </c>
      <c r="D4" s="279"/>
      <c r="E4" s="278" t="s">
        <v>108</v>
      </c>
      <c r="F4" s="278"/>
      <c r="G4" s="279" t="s">
        <v>110</v>
      </c>
      <c r="H4" s="279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</row>
    <row r="5" spans="1:184" s="17" customFormat="1" ht="22.5" customHeight="1">
      <c r="A5" s="24" t="s">
        <v>41</v>
      </c>
      <c r="B5" s="24" t="s">
        <v>42</v>
      </c>
      <c r="C5" s="24" t="s">
        <v>40</v>
      </c>
      <c r="D5" s="23" t="s">
        <v>111</v>
      </c>
      <c r="E5" s="25" t="s">
        <v>41</v>
      </c>
      <c r="F5" s="25" t="s">
        <v>42</v>
      </c>
      <c r="G5" s="26" t="s">
        <v>40</v>
      </c>
      <c r="H5" s="27" t="s">
        <v>111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</row>
    <row r="6" spans="1:184" s="18" customFormat="1" ht="22.5" customHeight="1">
      <c r="A6" s="28"/>
      <c r="B6" s="29"/>
      <c r="C6" s="29" t="s">
        <v>9</v>
      </c>
      <c r="D6" s="30">
        <f>D7</f>
        <v>145.19999999999999</v>
      </c>
      <c r="E6" s="28"/>
      <c r="F6" s="29"/>
      <c r="G6" s="29" t="s">
        <v>9</v>
      </c>
      <c r="H6" s="30">
        <f>H7</f>
        <v>110.85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</row>
    <row r="7" spans="1:184" s="17" customFormat="1" ht="22.5" customHeight="1">
      <c r="A7" s="31" t="s">
        <v>112</v>
      </c>
      <c r="B7" s="32"/>
      <c r="C7" s="29" t="s">
        <v>72</v>
      </c>
      <c r="D7" s="30">
        <f>SUM(D8:D20)</f>
        <v>145.19999999999999</v>
      </c>
      <c r="E7" s="31">
        <v>302</v>
      </c>
      <c r="F7" s="32"/>
      <c r="G7" s="29" t="s">
        <v>113</v>
      </c>
      <c r="H7" s="30">
        <f>SUM(H8:H34)</f>
        <v>110.85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</row>
    <row r="8" spans="1:184" s="17" customFormat="1" ht="22.5" customHeight="1">
      <c r="A8" s="31">
        <v>301</v>
      </c>
      <c r="B8" s="32">
        <v>1</v>
      </c>
      <c r="C8" s="33" t="s">
        <v>114</v>
      </c>
      <c r="D8" s="30">
        <v>62.6</v>
      </c>
      <c r="E8" s="31">
        <v>302</v>
      </c>
      <c r="F8" s="32">
        <v>1</v>
      </c>
      <c r="G8" s="33" t="s">
        <v>115</v>
      </c>
      <c r="H8" s="30">
        <f>3500*21/10000</f>
        <v>7.35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</row>
    <row r="9" spans="1:184" s="17" customFormat="1" ht="22.5" customHeight="1">
      <c r="A9" s="31" t="s">
        <v>112</v>
      </c>
      <c r="B9" s="32" t="s">
        <v>116</v>
      </c>
      <c r="C9" s="33" t="s">
        <v>117</v>
      </c>
      <c r="D9" s="30">
        <v>28.1</v>
      </c>
      <c r="E9" s="31">
        <v>302</v>
      </c>
      <c r="F9" s="32">
        <v>2</v>
      </c>
      <c r="G9" s="33" t="s">
        <v>118</v>
      </c>
      <c r="H9" s="30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</row>
    <row r="10" spans="1:184" s="17" customFormat="1" ht="22.5" customHeight="1">
      <c r="A10" s="31">
        <v>301</v>
      </c>
      <c r="B10" s="32">
        <v>3</v>
      </c>
      <c r="C10" s="33" t="s">
        <v>119</v>
      </c>
      <c r="E10" s="31">
        <v>302</v>
      </c>
      <c r="F10" s="32">
        <v>3</v>
      </c>
      <c r="G10" s="33" t="s">
        <v>120</v>
      </c>
      <c r="H10" s="30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</row>
    <row r="11" spans="1:184" s="17" customFormat="1" ht="22.5" customHeight="1">
      <c r="A11" s="31">
        <v>301</v>
      </c>
      <c r="B11" s="32">
        <v>6</v>
      </c>
      <c r="C11" s="33" t="s">
        <v>121</v>
      </c>
      <c r="D11" s="30"/>
      <c r="E11" s="31">
        <v>302</v>
      </c>
      <c r="F11" s="32">
        <v>4</v>
      </c>
      <c r="G11" s="33" t="s">
        <v>122</v>
      </c>
      <c r="H11" s="30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</row>
    <row r="12" spans="1:184" s="17" customFormat="1" ht="22.5" customHeight="1">
      <c r="A12" s="31">
        <v>301</v>
      </c>
      <c r="B12" s="32">
        <v>7</v>
      </c>
      <c r="C12" s="33" t="s">
        <v>123</v>
      </c>
      <c r="D12" s="30">
        <v>9.3000000000000007</v>
      </c>
      <c r="E12" s="31">
        <v>302</v>
      </c>
      <c r="F12" s="32">
        <v>5</v>
      </c>
      <c r="G12" s="33" t="s">
        <v>124</v>
      </c>
      <c r="H12" s="30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</row>
    <row r="13" spans="1:184" s="17" customFormat="1" ht="22.5" customHeight="1">
      <c r="A13" s="31" t="s">
        <v>112</v>
      </c>
      <c r="B13" s="32">
        <v>8</v>
      </c>
      <c r="C13" s="33" t="s">
        <v>125</v>
      </c>
      <c r="D13" s="30">
        <f>(D8+D9+D12)*0.2</f>
        <v>20</v>
      </c>
      <c r="E13" s="31">
        <v>302</v>
      </c>
      <c r="F13" s="32">
        <v>6</v>
      </c>
      <c r="G13" s="33" t="s">
        <v>126</v>
      </c>
      <c r="H13" s="30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</row>
    <row r="14" spans="1:184" s="17" customFormat="1" ht="22.5" customHeight="1">
      <c r="A14" s="31">
        <v>301</v>
      </c>
      <c r="B14" s="32">
        <v>9</v>
      </c>
      <c r="C14" s="33" t="s">
        <v>127</v>
      </c>
      <c r="D14" s="30"/>
      <c r="E14" s="31">
        <v>302</v>
      </c>
      <c r="F14" s="32">
        <v>7</v>
      </c>
      <c r="G14" s="33" t="s">
        <v>128</v>
      </c>
      <c r="H14" s="30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</row>
    <row r="15" spans="1:184" s="17" customFormat="1" ht="22.5" customHeight="1">
      <c r="A15" s="31" t="s">
        <v>112</v>
      </c>
      <c r="B15" s="32">
        <v>10</v>
      </c>
      <c r="C15" s="33" t="s">
        <v>129</v>
      </c>
      <c r="D15" s="30">
        <f>(D8+D9+D12)*0.08</f>
        <v>8</v>
      </c>
      <c r="E15" s="31">
        <v>302</v>
      </c>
      <c r="F15" s="32">
        <v>8</v>
      </c>
      <c r="G15" s="33" t="s">
        <v>130</v>
      </c>
      <c r="H15" s="30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</row>
    <row r="16" spans="1:184" s="17" customFormat="1" ht="22.5" customHeight="1">
      <c r="A16" s="31" t="s">
        <v>112</v>
      </c>
      <c r="B16" s="32">
        <v>11</v>
      </c>
      <c r="C16" s="33" t="s">
        <v>131</v>
      </c>
      <c r="D16" s="30"/>
      <c r="E16" s="31">
        <v>302</v>
      </c>
      <c r="F16" s="32">
        <v>9</v>
      </c>
      <c r="G16" s="33" t="s">
        <v>132</v>
      </c>
      <c r="H16" s="30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</row>
    <row r="17" spans="1:184" s="17" customFormat="1" ht="22.5" customHeight="1">
      <c r="A17" s="31" t="s">
        <v>112</v>
      </c>
      <c r="B17" s="32">
        <v>12</v>
      </c>
      <c r="C17" s="33" t="s">
        <v>133</v>
      </c>
      <c r="D17" s="30">
        <f>(D8+D9+D12)*0.057</f>
        <v>5.7</v>
      </c>
      <c r="E17" s="31">
        <v>302</v>
      </c>
      <c r="F17" s="32">
        <v>11</v>
      </c>
      <c r="G17" s="33" t="s">
        <v>134</v>
      </c>
      <c r="H17" s="30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</row>
    <row r="18" spans="1:184" s="17" customFormat="1" ht="22.5" customHeight="1">
      <c r="A18" s="31" t="s">
        <v>112</v>
      </c>
      <c r="B18" s="32">
        <v>13</v>
      </c>
      <c r="C18" s="33" t="s">
        <v>52</v>
      </c>
      <c r="D18" s="30">
        <v>11.5</v>
      </c>
      <c r="E18" s="31">
        <v>302</v>
      </c>
      <c r="F18" s="32">
        <v>12</v>
      </c>
      <c r="G18" s="33" t="s">
        <v>135</v>
      </c>
      <c r="H18" s="30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</row>
    <row r="19" spans="1:184" s="17" customFormat="1" ht="22.5" customHeight="1">
      <c r="A19" s="31" t="s">
        <v>112</v>
      </c>
      <c r="B19" s="32">
        <v>14</v>
      </c>
      <c r="C19" s="33" t="s">
        <v>136</v>
      </c>
      <c r="D19" s="30"/>
      <c r="E19" s="31">
        <v>302</v>
      </c>
      <c r="F19" s="32">
        <v>13</v>
      </c>
      <c r="G19" s="33" t="s">
        <v>137</v>
      </c>
      <c r="H19" s="30">
        <v>3.5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</row>
    <row r="20" spans="1:184" s="17" customFormat="1" ht="22.5" customHeight="1">
      <c r="A20" s="31">
        <v>301</v>
      </c>
      <c r="B20" s="32" t="s">
        <v>59</v>
      </c>
      <c r="C20" s="33" t="s">
        <v>138</v>
      </c>
      <c r="D20" s="30"/>
      <c r="E20" s="31">
        <v>302</v>
      </c>
      <c r="F20" s="32">
        <v>14</v>
      </c>
      <c r="G20" s="33" t="s">
        <v>139</v>
      </c>
      <c r="H20" s="30">
        <v>100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</row>
    <row r="21" spans="1:184" s="17" customFormat="1" ht="22.5" customHeight="1">
      <c r="A21" s="31"/>
      <c r="B21" s="32"/>
      <c r="C21" s="33"/>
      <c r="D21" s="30"/>
      <c r="E21" s="31">
        <v>302</v>
      </c>
      <c r="F21" s="32">
        <v>15</v>
      </c>
      <c r="G21" s="33" t="s">
        <v>140</v>
      </c>
      <c r="H21" s="30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</row>
    <row r="22" spans="1:184" s="17" customFormat="1" ht="22.5" customHeight="1">
      <c r="A22" s="32">
        <v>303</v>
      </c>
      <c r="B22" s="32"/>
      <c r="C22" s="29" t="s">
        <v>74</v>
      </c>
      <c r="D22" s="30"/>
      <c r="E22" s="31">
        <v>302</v>
      </c>
      <c r="F22" s="34">
        <v>16</v>
      </c>
      <c r="G22" s="33" t="s">
        <v>141</v>
      </c>
      <c r="H22" s="30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</row>
    <row r="23" spans="1:184" s="17" customFormat="1" ht="22.5" customHeight="1">
      <c r="A23" s="32">
        <v>303</v>
      </c>
      <c r="B23" s="32">
        <v>1</v>
      </c>
      <c r="C23" s="33" t="s">
        <v>142</v>
      </c>
      <c r="D23" s="30"/>
      <c r="E23" s="31">
        <v>302</v>
      </c>
      <c r="F23" s="32">
        <v>17</v>
      </c>
      <c r="G23" s="33" t="s">
        <v>143</v>
      </c>
      <c r="H23" s="30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</row>
    <row r="24" spans="1:184" s="17" customFormat="1" ht="22.5" customHeight="1">
      <c r="A24" s="32">
        <v>303</v>
      </c>
      <c r="B24" s="32">
        <v>2</v>
      </c>
      <c r="C24" s="33" t="s">
        <v>144</v>
      </c>
      <c r="D24" s="30"/>
      <c r="E24" s="31">
        <v>302</v>
      </c>
      <c r="F24" s="32">
        <v>18</v>
      </c>
      <c r="G24" s="33" t="s">
        <v>145</v>
      </c>
      <c r="H24" s="30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</row>
    <row r="25" spans="1:184" s="17" customFormat="1" ht="22.5" customHeight="1">
      <c r="A25" s="32">
        <v>303</v>
      </c>
      <c r="B25" s="32">
        <v>3</v>
      </c>
      <c r="C25" s="33" t="s">
        <v>146</v>
      </c>
      <c r="D25" s="30"/>
      <c r="E25" s="31">
        <v>302</v>
      </c>
      <c r="F25" s="34">
        <v>24</v>
      </c>
      <c r="G25" s="33" t="s">
        <v>147</v>
      </c>
      <c r="H25" s="30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</row>
    <row r="26" spans="1:184" s="17" customFormat="1" ht="22.5" customHeight="1">
      <c r="A26" s="32">
        <v>303</v>
      </c>
      <c r="B26" s="32">
        <v>4</v>
      </c>
      <c r="C26" s="33" t="s">
        <v>148</v>
      </c>
      <c r="D26" s="30"/>
      <c r="E26" s="31">
        <v>302</v>
      </c>
      <c r="F26" s="32">
        <v>25</v>
      </c>
      <c r="G26" s="33" t="s">
        <v>149</v>
      </c>
      <c r="H26" s="30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</row>
    <row r="27" spans="1:184" s="17" customFormat="1" ht="22.5" customHeight="1">
      <c r="A27" s="32">
        <v>303</v>
      </c>
      <c r="B27" s="32">
        <v>5</v>
      </c>
      <c r="C27" s="33" t="s">
        <v>150</v>
      </c>
      <c r="D27" s="30"/>
      <c r="E27" s="32">
        <v>302</v>
      </c>
      <c r="F27" s="32">
        <v>26</v>
      </c>
      <c r="G27" s="33" t="s">
        <v>151</v>
      </c>
      <c r="H27" s="30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</row>
    <row r="28" spans="1:184" s="17" customFormat="1" ht="22.5" customHeight="1">
      <c r="A28" s="32">
        <v>303</v>
      </c>
      <c r="B28" s="32">
        <v>6</v>
      </c>
      <c r="C28" s="33" t="s">
        <v>152</v>
      </c>
      <c r="D28" s="30"/>
      <c r="E28" s="32">
        <v>302</v>
      </c>
      <c r="F28" s="32">
        <v>27</v>
      </c>
      <c r="G28" s="33" t="s">
        <v>153</v>
      </c>
      <c r="H28" s="30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</row>
    <row r="29" spans="1:184" s="17" customFormat="1" ht="22.5" customHeight="1">
      <c r="A29" s="32">
        <v>303</v>
      </c>
      <c r="B29" s="32">
        <v>7</v>
      </c>
      <c r="C29" s="33" t="s">
        <v>154</v>
      </c>
      <c r="D29" s="30"/>
      <c r="E29" s="32">
        <v>302</v>
      </c>
      <c r="F29" s="32">
        <v>28</v>
      </c>
      <c r="G29" s="33" t="s">
        <v>155</v>
      </c>
      <c r="H29" s="30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</row>
    <row r="30" spans="1:184" s="17" customFormat="1" ht="22.5" customHeight="1">
      <c r="A30" s="32">
        <v>303</v>
      </c>
      <c r="B30" s="32">
        <v>8</v>
      </c>
      <c r="C30" s="33" t="s">
        <v>156</v>
      </c>
      <c r="D30" s="30"/>
      <c r="E30" s="32">
        <v>302</v>
      </c>
      <c r="F30" s="32">
        <v>29</v>
      </c>
      <c r="G30" s="33" t="s">
        <v>157</v>
      </c>
      <c r="H30" s="30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</row>
    <row r="31" spans="1:184" s="17" customFormat="1" ht="22.5" customHeight="1">
      <c r="A31" s="32">
        <v>303</v>
      </c>
      <c r="B31" s="32">
        <v>9</v>
      </c>
      <c r="C31" s="33" t="s">
        <v>158</v>
      </c>
      <c r="D31" s="30"/>
      <c r="E31" s="32">
        <v>302</v>
      </c>
      <c r="F31" s="32">
        <v>31</v>
      </c>
      <c r="G31" s="33" t="s">
        <v>159</v>
      </c>
      <c r="H31" s="30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</row>
    <row r="32" spans="1:184" s="17" customFormat="1" ht="22.5" customHeight="1">
      <c r="A32" s="32">
        <v>303</v>
      </c>
      <c r="B32" s="32">
        <v>10</v>
      </c>
      <c r="C32" s="33" t="s">
        <v>160</v>
      </c>
      <c r="D32" s="30"/>
      <c r="E32" s="32">
        <v>302</v>
      </c>
      <c r="F32" s="32">
        <v>39</v>
      </c>
      <c r="G32" s="33" t="s">
        <v>161</v>
      </c>
      <c r="H32" s="30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</row>
    <row r="33" spans="1:184" s="17" customFormat="1" ht="22.5" customHeight="1">
      <c r="A33" s="32">
        <v>303</v>
      </c>
      <c r="B33" s="32">
        <v>99</v>
      </c>
      <c r="C33" s="33" t="s">
        <v>162</v>
      </c>
      <c r="D33" s="30"/>
      <c r="E33" s="32">
        <v>302</v>
      </c>
      <c r="F33" s="32">
        <v>40</v>
      </c>
      <c r="G33" s="33" t="s">
        <v>163</v>
      </c>
      <c r="H33" s="30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</row>
    <row r="34" spans="1:184" s="17" customFormat="1" ht="22.5" customHeight="1">
      <c r="A34" s="35"/>
      <c r="B34" s="35"/>
      <c r="C34" s="35"/>
      <c r="D34" s="35"/>
      <c r="E34" s="32">
        <v>302</v>
      </c>
      <c r="F34" s="32">
        <v>99</v>
      </c>
      <c r="G34" s="33" t="s">
        <v>164</v>
      </c>
      <c r="H34" s="30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</row>
    <row r="35" spans="1:184" s="17" customFormat="1" ht="26.45" customHeight="1"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</row>
    <row r="36" spans="1:184" s="17" customFormat="1" ht="26.45" customHeight="1"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</row>
    <row r="37" spans="1:184" s="17" customFormat="1" ht="26.45" customHeight="1"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</row>
    <row r="38" spans="1:184" s="17" customFormat="1" ht="26.45" customHeight="1"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</row>
    <row r="39" spans="1:184" ht="26.45" customHeight="1">
      <c r="A39" s="17"/>
      <c r="B39" s="17"/>
      <c r="C39" s="17"/>
      <c r="D39" s="17"/>
      <c r="E39" s="17"/>
      <c r="F39" s="17"/>
      <c r="G39" s="17"/>
      <c r="H39" s="17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spans="1:184" ht="26.45" customHeight="1">
      <c r="A40" s="17"/>
      <c r="B40" s="17"/>
      <c r="C40" s="17"/>
      <c r="D40" s="17"/>
      <c r="E40" s="17"/>
      <c r="F40" s="17"/>
      <c r="G40" s="17"/>
      <c r="H40" s="17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spans="1:184" ht="26.45" customHeight="1">
      <c r="A41" s="17"/>
      <c r="B41" s="17"/>
      <c r="C41" s="17"/>
      <c r="D41" s="17"/>
      <c r="E41" s="17"/>
      <c r="F41" s="17"/>
      <c r="G41" s="17"/>
      <c r="H41" s="17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spans="1:184" ht="26.45" customHeight="1">
      <c r="A42" s="17"/>
      <c r="B42" s="17"/>
      <c r="C42" s="17"/>
      <c r="D42" s="17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honeticPr fontId="7" type="noConversion"/>
  <printOptions horizontalCentered="1"/>
  <pageMargins left="0" right="0" top="0.39305555555555599" bottom="0.39305555555555599" header="0.51180555555555596" footer="0.5118055555555559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showZeros="0" tabSelected="1" workbookViewId="0">
      <selection activeCell="B14" sqref="B14"/>
    </sheetView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spans="1:10" ht="25.5" customHeight="1">
      <c r="A1" s="4" t="s">
        <v>165</v>
      </c>
      <c r="B1" s="5"/>
    </row>
    <row r="2" spans="1:10" s="1" customFormat="1" ht="25.5" customHeight="1">
      <c r="A2" s="280" t="s">
        <v>166</v>
      </c>
      <c r="B2" s="281"/>
      <c r="C2" s="6"/>
    </row>
    <row r="3" spans="1:10" ht="25.5" customHeight="1">
      <c r="A3" s="7"/>
      <c r="B3" s="8" t="s">
        <v>3</v>
      </c>
      <c r="J3" t="s">
        <v>3</v>
      </c>
    </row>
    <row r="4" spans="1:10" s="2" customFormat="1" ht="30" customHeight="1">
      <c r="A4" s="9" t="s">
        <v>167</v>
      </c>
      <c r="B4" s="10" t="s">
        <v>168</v>
      </c>
      <c r="C4"/>
    </row>
    <row r="5" spans="1:10" s="3" customFormat="1" ht="30" customHeight="1">
      <c r="A5" s="11" t="s">
        <v>169</v>
      </c>
      <c r="B5" s="12">
        <f>SUM(B6:B8)</f>
        <v>6.3</v>
      </c>
      <c r="C5" s="13"/>
    </row>
    <row r="6" spans="1:10" s="3" customFormat="1" ht="30" customHeight="1">
      <c r="A6" s="14" t="s">
        <v>170</v>
      </c>
      <c r="B6" s="12"/>
      <c r="C6" s="13"/>
    </row>
    <row r="7" spans="1:10" s="3" customFormat="1" ht="30" customHeight="1">
      <c r="A7" s="14" t="s">
        <v>171</v>
      </c>
      <c r="B7" s="12">
        <v>2.8</v>
      </c>
      <c r="C7" s="13"/>
    </row>
    <row r="8" spans="1:10" s="3" customFormat="1" ht="30" customHeight="1">
      <c r="A8" s="14" t="s">
        <v>172</v>
      </c>
      <c r="B8" s="12">
        <v>3.5</v>
      </c>
      <c r="C8" s="13"/>
    </row>
    <row r="9" spans="1:10" s="3" customFormat="1" ht="30" customHeight="1">
      <c r="A9" s="14" t="s">
        <v>173</v>
      </c>
      <c r="B9" s="12">
        <v>3.5</v>
      </c>
      <c r="C9" s="13"/>
    </row>
    <row r="10" spans="1:10" s="3" customFormat="1" ht="30" customHeight="1">
      <c r="A10" s="14" t="s">
        <v>174</v>
      </c>
      <c r="B10" s="12">
        <v>0</v>
      </c>
      <c r="C10" s="13"/>
    </row>
    <row r="11" spans="1:10" s="2" customFormat="1" ht="30" customHeight="1">
      <c r="A11" s="15"/>
      <c r="B11" s="16"/>
      <c r="C11"/>
    </row>
    <row r="12" spans="1:10" s="2" customFormat="1" ht="114.6" customHeight="1">
      <c r="A12" s="282"/>
      <c r="B12" s="282"/>
      <c r="C12"/>
    </row>
    <row r="13" spans="1:10" s="2" customFormat="1">
      <c r="A13"/>
      <c r="B13"/>
      <c r="C13"/>
    </row>
    <row r="14" spans="1:10" s="2" customFormat="1">
      <c r="A14"/>
      <c r="B14"/>
      <c r="C14"/>
    </row>
    <row r="15" spans="1:10" s="2" customFormat="1">
      <c r="A15"/>
      <c r="B15"/>
      <c r="C15"/>
    </row>
    <row r="16" spans="1:10" s="2" customFormat="1">
      <c r="A16"/>
      <c r="B16"/>
      <c r="C16"/>
    </row>
    <row r="17" spans="1:3" s="2" customFormat="1">
      <c r="A17"/>
      <c r="B17"/>
      <c r="C17"/>
    </row>
    <row r="18" spans="1:3" s="2" customFormat="1"/>
    <row r="19" spans="1:3" s="2" customFormat="1"/>
    <row r="20" spans="1:3" s="2" customFormat="1"/>
    <row r="21" spans="1:3" s="2" customFormat="1"/>
    <row r="22" spans="1:3" s="2" customFormat="1"/>
    <row r="23" spans="1:3" s="2" customFormat="1"/>
    <row r="24" spans="1:3" s="2" customFormat="1"/>
    <row r="25" spans="1:3" s="2" customFormat="1"/>
    <row r="26" spans="1:3" s="2" customFormat="1"/>
    <row r="27" spans="1:3" s="2" customFormat="1"/>
    <row r="28" spans="1:3" s="2" customFormat="1"/>
    <row r="29" spans="1:3" s="2" customFormat="1"/>
    <row r="30" spans="1:3" s="2" customFormat="1"/>
    <row r="31" spans="1:3" s="2" customFormat="1"/>
    <row r="32" spans="1:3" s="2" customFormat="1"/>
    <row r="33" s="2" customFormat="1"/>
    <row r="34" s="2" customFormat="1"/>
    <row r="35" s="2" customFormat="1"/>
    <row r="36" s="2" customFormat="1"/>
  </sheetData>
  <sheetProtection formatCells="0" formatColumns="0" formatRows="0"/>
  <mergeCells count="2">
    <mergeCell ref="A2:B2"/>
    <mergeCell ref="A12:B12"/>
  </mergeCells>
  <phoneticPr fontId="7" type="noConversion"/>
  <printOptions horizontalCentered="1"/>
  <pageMargins left="0" right="0" top="0.39305555555555599" bottom="0.98402777777777795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1</vt:lpstr>
      <vt:lpstr>2</vt:lpstr>
      <vt:lpstr>3</vt:lpstr>
      <vt:lpstr>4</vt:lpstr>
      <vt:lpstr>5</vt:lpstr>
      <vt:lpstr>6</vt:lpstr>
      <vt:lpstr>7</vt:lpstr>
      <vt:lpstr>8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Windows</cp:lastModifiedBy>
  <cp:lastPrinted>2017-11-14T08:48:00Z</cp:lastPrinted>
  <dcterms:created xsi:type="dcterms:W3CDTF">2016-12-14T09:11:00Z</dcterms:created>
  <dcterms:modified xsi:type="dcterms:W3CDTF">2018-02-01T02:27:18Z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2052-10.1.0.7023</vt:lpwstr>
  </property>
</Properties>
</file>