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4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'2'!$A$1:$K$32</definedName>
    <definedName name="_xlnm.Print_Area" localSheetId="2">'3'!$A$1:$J$31</definedName>
    <definedName name="_xlnm.Print_Area" localSheetId="3">'4'!$A$1:$L$23</definedName>
    <definedName name="_xlnm.Print_Area" localSheetId="4">'5'!$A$1:$J$30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<sst xmlns="http://schemas.openxmlformats.org/spreadsheetml/2006/main" count="540" uniqueCount="205">
  <si>
    <t>预算01表</t>
  </si>
  <si>
    <t xml:space="preserve"> 2020年部门收支总体情况表</t>
  </si>
  <si>
    <t>单位名称：浉河区工信局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</si>
  <si>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</si>
  <si>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</si>
  <si>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</si>
  <si>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</si>
  <si>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</si>
  <si>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</si>
  <si>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</si>
  <si>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</si>
  <si>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</si>
  <si>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</si>
  <si>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</si>
  <si>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</si>
  <si>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</si>
  <si>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</si>
  <si>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</si>
  <si>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</si>
  <si>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</si>
  <si>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</si>
  <si>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</si>
  <si>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</si>
  <si>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</si>
  <si>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</si>
  <si>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</si>
  <si>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</si>
  <si>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</si>
  <si>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</si>
  <si>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</si>
  <si>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</si>
  <si>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</si>
  <si>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</si>
  <si>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</si>
  <si>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</si>
  <si>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</si>
  <si>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</si>
  <si>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</si>
  <si>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</si>
  <si>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</si>
  <si>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</si>
  <si>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</si>
  <si>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</si>
  <si>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</si>
  <si>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</si>
  <si>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</si>
  <si>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</si>
  <si>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</si>
  <si>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</si>
  <si>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工资统发（行政）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</si>
  <si>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</si>
  <si>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工资统发（事业）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</si>
  <si>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</si>
  <si>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t>工资统发（离退休）</t>
  </si>
  <si>
    <r>
      <rPr>
        <sz val="10"/>
        <rFont val="宋体"/>
        <charset val="134"/>
      </rPr>
      <t>第1</t>
    </r>
    <r>
      <rPr>
        <sz val="10"/>
        <rFont val="宋体"/>
        <charset val="134"/>
      </rPr>
      <t>3个月工资</t>
    </r>
  </si>
  <si>
    <t>奖励性绩效</t>
  </si>
  <si>
    <t>拨款工资</t>
  </si>
  <si>
    <t>养老保险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</si>
  <si>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</si>
  <si>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</si>
  <si>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医疗保险（行政)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</si>
  <si>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</si>
  <si>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医疗保险（事业)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</si>
  <si>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</si>
  <si>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t>失业保险</t>
  </si>
  <si>
    <t>工伤保险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</si>
  <si>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</si>
  <si>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>住房公积金</t>
  </si>
  <si>
    <t>其他工资福利</t>
  </si>
  <si>
    <t>定额经费</t>
  </si>
  <si>
    <t>215</t>
  </si>
  <si>
    <t>05</t>
  </si>
  <si>
    <t>01</t>
  </si>
  <si>
    <t>目标考核奖</t>
  </si>
  <si>
    <t>99</t>
  </si>
  <si>
    <t>208</t>
  </si>
  <si>
    <t>健康休养费</t>
  </si>
  <si>
    <t>02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</si>
  <si>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</si>
  <si>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遗属补助</t>
  </si>
  <si>
    <t>兑现三家企业税收优惠</t>
  </si>
  <si>
    <t>救济款</t>
  </si>
  <si>
    <t>206</t>
  </si>
  <si>
    <t>中小企业创新基金</t>
  </si>
  <si>
    <t>科技事务费</t>
  </si>
  <si>
    <t>合  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</si>
  <si>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</si>
  <si>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</si>
  <si>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</si>
  <si>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</si>
  <si>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</si>
  <si>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</si>
  <si>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</si>
  <si>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</si>
  <si>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</si>
  <si>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</si>
  <si>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</si>
  <si>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</si>
  <si>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</si>
  <si>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</si>
  <si>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</si>
  <si>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</si>
  <si>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</si>
  <si>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</si>
  <si>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</si>
  <si>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</si>
  <si>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</si>
  <si>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</si>
  <si>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</si>
  <si>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</si>
  <si>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</si>
  <si>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</si>
  <si>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</si>
  <si>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</si>
  <si>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</si>
  <si>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</si>
  <si>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</si>
  <si>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</si>
  <si>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</si>
  <si>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</si>
  <si>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</si>
  <si>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</si>
  <si>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</si>
  <si>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其他工业和信息产业监管支出</t>
  </si>
  <si>
    <t>行政单位离退休</t>
  </si>
  <si>
    <t>机关事业单位基本养老保险缴费支出</t>
  </si>
  <si>
    <t>行政单位医疗</t>
  </si>
  <si>
    <t>事业单位医疗</t>
  </si>
  <si>
    <t>财政对失业保险基金的补助</t>
  </si>
  <si>
    <t>财政对工伤保险基金的补助</t>
  </si>
  <si>
    <t>事业单位离退休</t>
  </si>
  <si>
    <t>死亡抚恤</t>
  </si>
  <si>
    <t>其他科学技术管理事务支出</t>
  </si>
  <si>
    <t>预算06表</t>
  </si>
  <si>
    <t>2020年政府性基金支出情况表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</si>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</sst>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43" formatCode="_ * #,##0.00_ ;_ * \-#,##0.00_ ;_ * &quot;-&quot;??_ ;_ @_ "/>
    <numFmt numFmtId="177" formatCode="0;_琀"/>
    <numFmt numFmtId="178" formatCode="yyyy&quot;年&quot;m&quot;月&quot;d&quot;日&quot;;@"/>
    <numFmt numFmtId="179" formatCode="_-&quot;$&quot;* #,##0_-;\-&quot;$&quot;* #,##0_-;_-&quot;$&quot;* &quot;-&quot;_-;_-@_-"/>
    <numFmt numFmtId="180" formatCode="0.00_);[Red]\(0.00\)"/>
    <numFmt numFmtId="181" formatCode="_-* #,##0.00_$_-;\-* #,##0.00_$_-;_-* &quot;-&quot;??_$_-;_-@_-"/>
    <numFmt numFmtId="182" formatCode="#,##0;\(#,##0\)"/>
    <numFmt numFmtId="183" formatCode="\$#,##0.00;\(\$#,##0.00\)"/>
    <numFmt numFmtId="184" formatCode="\$#,##0;\(\$#,##0\)"/>
    <numFmt numFmtId="185" formatCode="0.0"/>
    <numFmt numFmtId="186" formatCode="_-* #,##0&quot;$&quot;_-;\-* #,##0&quot;$&quot;_-;_-* &quot;-&quot;&quot;$&quot;_-;_-@_-"/>
    <numFmt numFmtId="187" formatCode="_(&quot;$&quot;* #,##0.00_);_(&quot;$&quot;* \(#,##0.00\);_(&quot;$&quot;* &quot;-&quot;??_);_(@_)"/>
    <numFmt numFmtId="188" formatCode="#,##0;\-#,##0;&quot;-&quot;"/>
    <numFmt numFmtId="189" formatCode="_-* #,##0.00&quot;$&quot;_-;\-* #,##0.00&quot;$&quot;_-;_-* &quot;-&quot;??&quot;$&quot;_-;_-@_-"/>
    <numFmt numFmtId="190" formatCode="#,##0.0"/>
    <numFmt numFmtId="191" formatCode="_-* #,##0_$_-;\-* #,##0_$_-;_-* &quot;-&quot;_$_-;_-@_-"/>
    <numFmt numFmtId="192" formatCode="#,##0.0_);[Red]\(#,##0.0\)"/>
    <numFmt numFmtId="193" formatCode="#,##0.00_ "/>
    <numFmt numFmtId="194" formatCode="* #,##0.00;* \-#,##0.00;* &quot;&quot;??;@"/>
    <numFmt numFmtId="195" formatCode="#,##0.00_);[Red]\(#,##0.00\)"/>
    <numFmt numFmtId="196" formatCode="0000"/>
    <numFmt numFmtId="197" formatCode="00"/>
    <numFmt numFmtId="198" formatCode="0.0_);[Red]\(0.0\)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微软雅黑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i/>
      <sz val="16"/>
      <name val="Helv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sz val="8"/>
      <name val="Arial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u/>
      <sz val="12"/>
      <color indexed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6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/>
    <xf numFmtId="0" fontId="5" fillId="22" borderId="20" applyNumberFormat="0" applyFont="0" applyAlignment="0" applyProtection="0">
      <alignment vertical="center"/>
    </xf>
    <xf numFmtId="0" fontId="8" fillId="0" borderId="0">
      <alignment vertical="center"/>
    </xf>
    <xf numFmtId="0" fontId="23" fillId="20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/>
    <xf numFmtId="0" fontId="1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/>
    <xf numFmtId="0" fontId="15" fillId="26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3" fillId="20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38" fillId="23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27" borderId="25" applyNumberFormat="0" applyAlignment="0" applyProtection="0">
      <alignment vertical="center"/>
    </xf>
    <xf numFmtId="0" fontId="23" fillId="2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179" fontId="32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0"/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41" fontId="0" fillId="0" borderId="0" applyFont="0" applyFill="0" applyBorder="0" applyAlignment="0" applyProtection="0"/>
    <xf numFmtId="0" fontId="13" fillId="30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/>
    <xf numFmtId="0" fontId="8" fillId="17" borderId="0" applyNumberFormat="0" applyBorder="0" applyAlignment="0" applyProtection="0">
      <alignment vertical="center"/>
    </xf>
    <xf numFmtId="2" fontId="36" fillId="0" borderId="0" applyProtection="0"/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3" fontId="45" fillId="0" borderId="0"/>
    <xf numFmtId="0" fontId="8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46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7" fillId="0" borderId="2">
      <alignment horizontal="distributed" vertical="center" wrapText="1"/>
    </xf>
    <xf numFmtId="0" fontId="8" fillId="33" borderId="0" applyNumberFormat="0" applyBorder="0" applyAlignment="0" applyProtection="0">
      <alignment vertical="center"/>
    </xf>
    <xf numFmtId="0" fontId="36" fillId="0" borderId="26" applyProtection="0"/>
    <xf numFmtId="0" fontId="8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0" borderId="0" applyProtection="0"/>
    <xf numFmtId="178" fontId="35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5" fillId="1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49" fillId="0" borderId="0"/>
    <xf numFmtId="0" fontId="15" fillId="1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/>
    <xf numFmtId="0" fontId="37" fillId="0" borderId="27" applyNumberFormat="0" applyAlignment="0" applyProtection="0">
      <alignment horizontal="left" vertical="center"/>
    </xf>
    <xf numFmtId="0" fontId="15" fillId="19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/>
    <xf numFmtId="0" fontId="15" fillId="19" borderId="0" applyNumberFormat="0" applyBorder="0" applyAlignment="0" applyProtection="0"/>
    <xf numFmtId="0" fontId="10" fillId="18" borderId="0" applyNumberFormat="0" applyBorder="0" applyAlignment="0" applyProtection="0"/>
    <xf numFmtId="0" fontId="15" fillId="3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9" borderId="0" applyNumberFormat="0" applyBorder="0" applyAlignment="0" applyProtection="0"/>
    <xf numFmtId="0" fontId="15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6" borderId="0" applyNumberFormat="0" applyBorder="0" applyAlignment="0" applyProtection="0"/>
    <xf numFmtId="0" fontId="24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38" borderId="0" applyNumberFormat="0" applyBorder="0" applyAlignment="0" applyProtection="0"/>
    <xf numFmtId="0" fontId="23" fillId="20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8" borderId="0" applyNumberFormat="0" applyBorder="0" applyAlignment="0" applyProtection="0"/>
    <xf numFmtId="41" fontId="45" fillId="0" borderId="0" applyFont="0" applyFill="0" applyBorder="0" applyAlignment="0" applyProtection="0"/>
    <xf numFmtId="0" fontId="10" fillId="28" borderId="0" applyNumberFormat="0" applyBorder="0" applyAlignment="0" applyProtection="0"/>
    <xf numFmtId="0" fontId="23" fillId="20" borderId="0" applyNumberFormat="0" applyBorder="0" applyAlignment="0" applyProtection="0"/>
    <xf numFmtId="0" fontId="15" fillId="36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15" fillId="36" borderId="0" applyNumberFormat="0" applyBorder="0" applyAlignment="0" applyProtection="0"/>
    <xf numFmtId="0" fontId="0" fillId="0" borderId="0"/>
    <xf numFmtId="0" fontId="10" fillId="18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/>
    <xf numFmtId="0" fontId="10" fillId="38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188" fontId="51" fillId="0" borderId="0" applyFill="0" applyBorder="0" applyAlignment="0"/>
    <xf numFmtId="188" fontId="51" fillId="0" borderId="0" applyFill="0" applyBorder="0" applyAlignment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82" fontId="45" fillId="0" borderId="0"/>
    <xf numFmtId="0" fontId="24" fillId="21" borderId="0" applyNumberFormat="0" applyBorder="0" applyAlignment="0" applyProtection="0"/>
    <xf numFmtId="0" fontId="17" fillId="0" borderId="0" applyFont="0" applyFill="0" applyBorder="0" applyAlignment="0" applyProtection="0"/>
    <xf numFmtId="182" fontId="45" fillId="0" borderId="0"/>
    <xf numFmtId="43" fontId="32" fillId="0" borderId="0" applyFont="0" applyFill="0" applyBorder="0" applyAlignment="0" applyProtection="0"/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179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3" fontId="45" fillId="0" borderId="0"/>
    <xf numFmtId="0" fontId="36" fillId="0" borderId="0" applyProtection="0"/>
    <xf numFmtId="0" fontId="12" fillId="8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184" fontId="45" fillId="0" borderId="0"/>
    <xf numFmtId="184" fontId="45" fillId="0" borderId="0"/>
    <xf numFmtId="2" fontId="36" fillId="0" borderId="0" applyProtection="0"/>
    <xf numFmtId="38" fontId="42" fillId="23" borderId="0" applyNumberFormat="0" applyBorder="0" applyAlignment="0" applyProtection="0"/>
    <xf numFmtId="0" fontId="23" fillId="20" borderId="0" applyNumberFormat="0" applyBorder="0" applyAlignment="0" applyProtection="0"/>
    <xf numFmtId="38" fontId="42" fillId="23" borderId="0" applyNumberFormat="0" applyBorder="0" applyAlignment="0" applyProtection="0"/>
    <xf numFmtId="0" fontId="37" fillId="0" borderId="27" applyNumberFormat="0" applyAlignment="0" applyProtection="0">
      <alignment horizontal="left" vertical="center"/>
    </xf>
    <xf numFmtId="0" fontId="37" fillId="0" borderId="6">
      <alignment horizontal="left" vertical="center"/>
    </xf>
    <xf numFmtId="0" fontId="37" fillId="0" borderId="6">
      <alignment horizontal="left" vertical="center"/>
    </xf>
    <xf numFmtId="0" fontId="52" fillId="0" borderId="0" applyProtection="0"/>
    <xf numFmtId="0" fontId="23" fillId="20" borderId="0" applyNumberFormat="0" applyBorder="0" applyAlignment="0" applyProtection="0"/>
    <xf numFmtId="0" fontId="52" fillId="0" borderId="0" applyProtection="0"/>
    <xf numFmtId="0" fontId="37" fillId="0" borderId="0" applyProtection="0"/>
    <xf numFmtId="0" fontId="37" fillId="0" borderId="0" applyProtection="0"/>
    <xf numFmtId="10" fontId="42" fillId="4" borderId="2" applyNumberFormat="0" applyBorder="0" applyAlignment="0" applyProtection="0"/>
    <xf numFmtId="0" fontId="24" fillId="21" borderId="0" applyNumberFormat="0" applyBorder="0" applyAlignment="0" applyProtection="0"/>
    <xf numFmtId="10" fontId="42" fillId="4" borderId="2" applyNumberFormat="0" applyBorder="0" applyAlignment="0" applyProtection="0"/>
    <xf numFmtId="37" fontId="29" fillId="0" borderId="0"/>
    <xf numFmtId="37" fontId="29" fillId="0" borderId="0"/>
    <xf numFmtId="189" fontId="43" fillId="0" borderId="0" applyFont="0" applyFill="0" applyBorder="0" applyAlignment="0" applyProtection="0"/>
    <xf numFmtId="0" fontId="53" fillId="0" borderId="0"/>
    <xf numFmtId="0" fontId="39" fillId="0" borderId="0"/>
    <xf numFmtId="0" fontId="39" fillId="0" borderId="0"/>
    <xf numFmtId="0" fontId="23" fillId="20" borderId="0" applyNumberFormat="0" applyBorder="0" applyAlignment="0" applyProtection="0"/>
    <xf numFmtId="10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" fontId="32" fillId="0" borderId="0"/>
    <xf numFmtId="0" fontId="36" fillId="0" borderId="26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0" fillId="0" borderId="0">
      <alignment vertical="center"/>
    </xf>
    <xf numFmtId="0" fontId="47" fillId="0" borderId="2">
      <alignment horizontal="distributed" vertical="center" wrapText="1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23" fillId="2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0" fillId="0" borderId="0"/>
    <xf numFmtId="0" fontId="23" fillId="20" borderId="0" applyNumberFormat="0" applyBorder="0" applyAlignment="0" applyProtection="0"/>
    <xf numFmtId="0" fontId="0" fillId="0" borderId="0"/>
    <xf numFmtId="0" fontId="23" fillId="20" borderId="0" applyNumberFormat="0" applyBorder="0" applyAlignment="0" applyProtection="0"/>
    <xf numFmtId="40" fontId="17" fillId="0" borderId="0" applyFont="0" applyFill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186" fontId="43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32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/>
    <xf numFmtId="0" fontId="47" fillId="0" borderId="0"/>
    <xf numFmtId="185" fontId="47" fillId="0" borderId="2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4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21" borderId="0" applyNumberFormat="0" applyBorder="0" applyAlignment="0" applyProtection="0"/>
    <xf numFmtId="0" fontId="16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9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48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41" borderId="0" applyNumberFormat="0" applyBorder="0" applyAlignment="0" applyProtection="0"/>
    <xf numFmtId="1" fontId="47" fillId="0" borderId="2">
      <alignment vertical="center"/>
      <protection locked="0"/>
    </xf>
    <xf numFmtId="1" fontId="47" fillId="0" borderId="2">
      <alignment vertical="center"/>
      <protection locked="0"/>
    </xf>
    <xf numFmtId="0" fontId="16" fillId="0" borderId="0"/>
    <xf numFmtId="0" fontId="17" fillId="0" borderId="0" applyFont="0" applyFill="0" applyBorder="0" applyAlignment="0" applyProtection="0"/>
    <xf numFmtId="185" fontId="47" fillId="0" borderId="2">
      <alignment vertical="center"/>
      <protection locked="0"/>
    </xf>
    <xf numFmtId="0" fontId="32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8" fillId="0" borderId="0"/>
  </cellStyleXfs>
  <cellXfs count="2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311" applyNumberFormat="1" applyFont="1" applyFill="1" applyAlignment="1" applyProtection="1">
      <alignment horizontal="left" vertical="center"/>
    </xf>
    <xf numFmtId="192" fontId="2" fillId="0" borderId="0" xfId="311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309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3" fontId="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305" applyFont="1"/>
    <xf numFmtId="0" fontId="2" fillId="0" borderId="0" xfId="305" applyFont="1" applyFill="1"/>
    <xf numFmtId="0" fontId="5" fillId="0" borderId="0" xfId="305"/>
    <xf numFmtId="194" fontId="2" fillId="0" borderId="0" xfId="309" applyNumberFormat="1" applyFont="1" applyFill="1" applyAlignment="1" applyProtection="1">
      <alignment horizontal="left" vertical="center" wrapText="1"/>
    </xf>
    <xf numFmtId="0" fontId="3" fillId="0" borderId="0" xfId="305" applyNumberFormat="1" applyFont="1" applyFill="1" applyAlignment="1" applyProtection="1">
      <alignment horizontal="center" vertical="center"/>
    </xf>
    <xf numFmtId="0" fontId="2" fillId="2" borderId="1" xfId="305" applyFont="1" applyFill="1" applyBorder="1" applyAlignment="1"/>
    <xf numFmtId="0" fontId="2" fillId="2" borderId="1" xfId="305" applyFont="1" applyFill="1" applyBorder="1" applyAlignment="1">
      <alignment horizontal="right"/>
    </xf>
    <xf numFmtId="0" fontId="4" fillId="0" borderId="2" xfId="305" applyNumberFormat="1" applyFont="1" applyFill="1" applyBorder="1" applyAlignment="1" applyProtection="1">
      <alignment horizontal="center" vertical="center"/>
    </xf>
    <xf numFmtId="0" fontId="4" fillId="0" borderId="2" xfId="310" applyFont="1" applyBorder="1" applyAlignment="1">
      <alignment horizontal="center" vertical="center" wrapText="1"/>
    </xf>
    <xf numFmtId="0" fontId="4" fillId="0" borderId="2" xfId="305" applyNumberFormat="1" applyFont="1" applyFill="1" applyBorder="1" applyAlignment="1" applyProtection="1">
      <alignment horizontal="center" vertical="center" wrapText="1"/>
    </xf>
    <xf numFmtId="0" fontId="4" fillId="0" borderId="4" xfId="305" applyNumberFormat="1" applyFont="1" applyFill="1" applyBorder="1" applyAlignment="1" applyProtection="1">
      <alignment horizontal="center" vertical="center" wrapText="1"/>
    </xf>
    <xf numFmtId="0" fontId="4" fillId="0" borderId="2" xfId="305" applyNumberFormat="1" applyFont="1" applyFill="1" applyBorder="1" applyAlignment="1" applyProtection="1">
      <alignment vertical="center" wrapText="1"/>
    </xf>
    <xf numFmtId="0" fontId="4" fillId="0" borderId="2" xfId="310" applyFont="1" applyBorder="1" applyAlignment="1">
      <alignment vertical="center" wrapText="1"/>
    </xf>
    <xf numFmtId="49" fontId="2" fillId="0" borderId="5" xfId="305" applyNumberFormat="1" applyFont="1" applyFill="1" applyBorder="1" applyAlignment="1" applyProtection="1">
      <alignment horizontal="left" vertical="center" wrapText="1"/>
    </xf>
    <xf numFmtId="49" fontId="2" fillId="0" borderId="2" xfId="305" applyNumberFormat="1" applyFont="1" applyFill="1" applyBorder="1" applyAlignment="1" applyProtection="1">
      <alignment horizontal="left" vertical="center" wrapText="1"/>
    </xf>
    <xf numFmtId="195" fontId="4" fillId="0" borderId="2" xfId="305" applyNumberFormat="1" applyFont="1" applyFill="1" applyBorder="1" applyAlignment="1" applyProtection="1">
      <alignment horizontal="center" vertical="center" wrapText="1"/>
    </xf>
    <xf numFmtId="49" fontId="2" fillId="0" borderId="5" xfId="305" applyNumberFormat="1" applyFont="1" applyFill="1" applyBorder="1" applyAlignment="1" applyProtection="1">
      <alignment horizontal="center" vertical="center" wrapText="1"/>
    </xf>
    <xf numFmtId="49" fontId="2" fillId="0" borderId="2" xfId="305" applyNumberFormat="1" applyFont="1" applyFill="1" applyBorder="1" applyAlignment="1" applyProtection="1">
      <alignment horizontal="center" vertical="center" wrapText="1"/>
    </xf>
    <xf numFmtId="49" fontId="2" fillId="0" borderId="2" xfId="305" applyNumberFormat="1" applyFont="1" applyFill="1" applyBorder="1" applyAlignment="1" applyProtection="1">
      <alignment horizontal="left" vertical="center" wrapText="1" indent="1"/>
    </xf>
    <xf numFmtId="195" fontId="2" fillId="0" borderId="2" xfId="305" applyNumberFormat="1" applyFont="1" applyFill="1" applyBorder="1" applyAlignment="1" applyProtection="1">
      <alignment horizontal="center" vertical="center" wrapText="1"/>
    </xf>
    <xf numFmtId="0" fontId="2" fillId="0" borderId="2" xfId="305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311" applyFont="1"/>
    <xf numFmtId="0" fontId="2" fillId="0" borderId="0" xfId="311" applyFont="1"/>
    <xf numFmtId="0" fontId="2" fillId="0" borderId="0" xfId="311" applyFont="1" applyFill="1"/>
    <xf numFmtId="0" fontId="5" fillId="0" borderId="0" xfId="311"/>
    <xf numFmtId="196" fontId="2" fillId="0" borderId="0" xfId="311" applyNumberFormat="1" applyFont="1" applyFill="1" applyAlignment="1" applyProtection="1">
      <alignment horizontal="center" vertical="center"/>
    </xf>
    <xf numFmtId="0" fontId="2" fillId="0" borderId="0" xfId="311" applyNumberFormat="1" applyFont="1" applyFill="1" applyAlignment="1" applyProtection="1">
      <alignment horizontal="right" vertical="center"/>
    </xf>
    <xf numFmtId="0" fontId="2" fillId="0" borderId="0" xfId="311" applyNumberFormat="1" applyFont="1" applyFill="1" applyAlignment="1" applyProtection="1">
      <alignment horizontal="left" vertical="center" wrapText="1"/>
    </xf>
    <xf numFmtId="192" fontId="2" fillId="0" borderId="0" xfId="311" applyNumberFormat="1" applyFont="1" applyFill="1" applyAlignment="1" applyProtection="1">
      <alignment vertical="center"/>
    </xf>
    <xf numFmtId="0" fontId="3" fillId="0" borderId="0" xfId="311" applyNumberFormat="1" applyFont="1" applyFill="1" applyAlignment="1" applyProtection="1">
      <alignment horizontal="center" vertical="center"/>
    </xf>
    <xf numFmtId="197" fontId="2" fillId="0" borderId="1" xfId="311" applyNumberFormat="1" applyFont="1" applyFill="1" applyBorder="1" applyAlignment="1" applyProtection="1"/>
    <xf numFmtId="192" fontId="2" fillId="0" borderId="1" xfId="311" applyNumberFormat="1" applyFont="1" applyFill="1" applyBorder="1" applyAlignment="1" applyProtection="1">
      <alignment vertical="center"/>
    </xf>
    <xf numFmtId="0" fontId="4" fillId="0" borderId="4" xfId="314" applyNumberFormat="1" applyFont="1" applyFill="1" applyBorder="1" applyAlignment="1" applyProtection="1">
      <alignment horizontal="centerContinuous" vertical="center"/>
    </xf>
    <xf numFmtId="0" fontId="4" fillId="0" borderId="2" xfId="314" applyNumberFormat="1" applyFont="1" applyFill="1" applyBorder="1" applyAlignment="1" applyProtection="1">
      <alignment horizontal="centerContinuous" vertical="center"/>
    </xf>
    <xf numFmtId="0" fontId="4" fillId="0" borderId="2" xfId="314" applyNumberFormat="1" applyFont="1" applyFill="1" applyBorder="1" applyAlignment="1" applyProtection="1">
      <alignment horizontal="center" vertical="center" wrapText="1"/>
    </xf>
    <xf numFmtId="0" fontId="4" fillId="0" borderId="6" xfId="314" applyNumberFormat="1" applyFont="1" applyFill="1" applyBorder="1" applyAlignment="1" applyProtection="1">
      <alignment horizontal="centerContinuous" vertical="center"/>
    </xf>
    <xf numFmtId="197" fontId="4" fillId="0" borderId="2" xfId="314" applyNumberFormat="1" applyFont="1" applyFill="1" applyBorder="1" applyAlignment="1" applyProtection="1">
      <alignment horizontal="center" vertical="center"/>
    </xf>
    <xf numFmtId="196" fontId="4" fillId="0" borderId="2" xfId="314" applyNumberFormat="1" applyFont="1" applyFill="1" applyBorder="1" applyAlignment="1" applyProtection="1">
      <alignment horizontal="center" vertical="center"/>
    </xf>
    <xf numFmtId="0" fontId="4" fillId="0" borderId="7" xfId="314" applyNumberFormat="1" applyFont="1" applyFill="1" applyBorder="1" applyAlignment="1" applyProtection="1">
      <alignment horizontal="center" vertical="center" wrapText="1"/>
    </xf>
    <xf numFmtId="197" fontId="2" fillId="0" borderId="8" xfId="311" applyNumberFormat="1" applyFont="1" applyFill="1" applyBorder="1" applyAlignment="1" applyProtection="1">
      <alignment horizontal="center" vertical="center"/>
    </xf>
    <xf numFmtId="196" fontId="2" fillId="0" borderId="8" xfId="311" applyNumberFormat="1" applyFont="1" applyFill="1" applyBorder="1" applyAlignment="1" applyProtection="1">
      <alignment horizontal="center" vertical="center"/>
    </xf>
    <xf numFmtId="0" fontId="2" fillId="0" borderId="9" xfId="311" applyNumberFormat="1" applyFont="1" applyFill="1" applyBorder="1" applyAlignment="1" applyProtection="1">
      <alignment horizontal="center" vertical="center"/>
    </xf>
    <xf numFmtId="0" fontId="2" fillId="0" borderId="9" xfId="311" applyNumberFormat="1" applyFont="1" applyFill="1" applyBorder="1" applyAlignment="1" applyProtection="1">
      <alignment horizontal="center" vertical="center" wrapText="1"/>
    </xf>
    <xf numFmtId="0" fontId="2" fillId="0" borderId="2" xfId="311" applyNumberFormat="1" applyFont="1" applyFill="1" applyBorder="1" applyAlignment="1" applyProtection="1">
      <alignment horizontal="center" vertical="center" wrapText="1"/>
    </xf>
    <xf numFmtId="49" fontId="2" fillId="0" borderId="2" xfId="311" applyNumberFormat="1" applyFont="1" applyFill="1" applyBorder="1" applyAlignment="1" applyProtection="1">
      <alignment horizontal="center" vertical="center" wrapText="1"/>
    </xf>
    <xf numFmtId="195" fontId="4" fillId="0" borderId="2" xfId="311" applyNumberFormat="1" applyFont="1" applyFill="1" applyBorder="1" applyAlignment="1" applyProtection="1">
      <alignment horizontal="center" vertical="center" wrapText="1"/>
    </xf>
    <xf numFmtId="195" fontId="2" fillId="0" borderId="2" xfId="311" applyNumberFormat="1" applyFont="1" applyFill="1" applyBorder="1" applyAlignment="1" applyProtection="1">
      <alignment horizontal="center" vertical="center" wrapText="1"/>
    </xf>
    <xf numFmtId="192" fontId="2" fillId="0" borderId="2" xfId="311" applyNumberFormat="1" applyFont="1" applyFill="1" applyBorder="1" applyAlignment="1" applyProtection="1">
      <alignment horizontal="right" vertical="center" wrapText="1"/>
    </xf>
    <xf numFmtId="49" fontId="2" fillId="0" borderId="2" xfId="311" applyNumberFormat="1" applyFont="1" applyFill="1" applyBorder="1" applyAlignment="1" applyProtection="1">
      <alignment vertical="center" wrapText="1"/>
    </xf>
    <xf numFmtId="0" fontId="2" fillId="0" borderId="2" xfId="311" applyNumberFormat="1" applyFont="1" applyFill="1" applyBorder="1" applyAlignment="1" applyProtection="1">
      <alignment vertical="center" wrapText="1"/>
    </xf>
    <xf numFmtId="0" fontId="6" fillId="0" borderId="0" xfId="312" applyFont="1" applyAlignment="1" applyProtection="1">
      <alignment horizontal="left" vertical="center"/>
    </xf>
    <xf numFmtId="176" fontId="2" fillId="0" borderId="0" xfId="311" applyNumberFormat="1" applyFont="1" applyFill="1" applyAlignment="1" applyProtection="1">
      <alignment vertical="center"/>
    </xf>
    <xf numFmtId="192" fontId="2" fillId="0" borderId="0" xfId="311" applyNumberFormat="1" applyFont="1" applyFill="1" applyAlignment="1" applyProtection="1">
      <alignment horizontal="right"/>
    </xf>
    <xf numFmtId="0" fontId="4" fillId="0" borderId="7" xfId="314" applyNumberFormat="1" applyFont="1" applyFill="1" applyBorder="1" applyAlignment="1" applyProtection="1">
      <alignment horizontal="centerContinuous" vertical="center"/>
    </xf>
    <xf numFmtId="0" fontId="4" fillId="0" borderId="8" xfId="314" applyNumberFormat="1" applyFont="1" applyFill="1" applyBorder="1" applyAlignment="1" applyProtection="1">
      <alignment horizontal="center" vertical="center" wrapText="1"/>
    </xf>
    <xf numFmtId="0" fontId="4" fillId="0" borderId="4" xfId="314" applyNumberFormat="1" applyFont="1" applyFill="1" applyBorder="1" applyAlignment="1" applyProtection="1">
      <alignment horizontal="center" vertical="center" wrapText="1"/>
    </xf>
    <xf numFmtId="0" fontId="6" fillId="0" borderId="0" xfId="311" applyFont="1"/>
    <xf numFmtId="0" fontId="0" fillId="0" borderId="0" xfId="311" applyFont="1"/>
    <xf numFmtId="0" fontId="0" fillId="0" borderId="0" xfId="311" applyFont="1" applyFill="1"/>
    <xf numFmtId="197" fontId="2" fillId="3" borderId="1" xfId="311" applyNumberFormat="1" applyFont="1" applyFill="1" applyBorder="1" applyAlignment="1" applyProtection="1"/>
    <xf numFmtId="197" fontId="0" fillId="0" borderId="8" xfId="311" applyNumberFormat="1" applyFont="1" applyFill="1" applyBorder="1" applyAlignment="1" applyProtection="1">
      <alignment horizontal="center" vertical="center"/>
    </xf>
    <xf numFmtId="196" fontId="0" fillId="0" borderId="8" xfId="311" applyNumberFormat="1" applyFont="1" applyFill="1" applyBorder="1" applyAlignment="1" applyProtection="1">
      <alignment horizontal="center" vertical="center"/>
    </xf>
    <xf numFmtId="0" fontId="0" fillId="0" borderId="9" xfId="311" applyNumberFormat="1" applyFont="1" applyFill="1" applyBorder="1" applyAlignment="1" applyProtection="1">
      <alignment horizontal="center" vertical="center"/>
    </xf>
    <xf numFmtId="0" fontId="0" fillId="0" borderId="9" xfId="311" applyNumberFormat="1" applyFont="1" applyFill="1" applyBorder="1" applyAlignment="1" applyProtection="1">
      <alignment horizontal="center" vertical="center" wrapText="1"/>
    </xf>
    <xf numFmtId="49" fontId="2" fillId="0" borderId="2" xfId="313" applyNumberFormat="1" applyFont="1" applyFill="1" applyBorder="1" applyAlignment="1" applyProtection="1">
      <alignment horizontal="center" vertical="center" wrapText="1"/>
    </xf>
    <xf numFmtId="0" fontId="2" fillId="0" borderId="2" xfId="313" applyNumberFormat="1" applyFont="1" applyFill="1" applyBorder="1" applyAlignment="1" applyProtection="1">
      <alignment horizontal="center" vertical="center" wrapText="1"/>
    </xf>
    <xf numFmtId="180" fontId="2" fillId="0" borderId="2" xfId="313" applyNumberFormat="1" applyFont="1" applyFill="1" applyBorder="1" applyAlignment="1" applyProtection="1">
      <alignment horizontal="center" vertical="center" wrapText="1"/>
    </xf>
    <xf numFmtId="180" fontId="2" fillId="0" borderId="5" xfId="314" applyNumberFormat="1" applyFont="1" applyFill="1" applyBorder="1" applyAlignment="1" applyProtection="1">
      <alignment horizontal="center" vertical="center" wrapText="1"/>
    </xf>
    <xf numFmtId="180" fontId="2" fillId="0" borderId="2" xfId="314" applyNumberFormat="1" applyFont="1" applyFill="1" applyBorder="1" applyAlignment="1" applyProtection="1">
      <alignment horizontal="center" vertical="center" wrapText="1"/>
    </xf>
    <xf numFmtId="180" fontId="2" fillId="0" borderId="7" xfId="314" applyNumberFormat="1" applyFont="1" applyFill="1" applyBorder="1" applyAlignment="1" applyProtection="1">
      <alignment horizontal="center" vertical="center" wrapText="1"/>
    </xf>
    <xf numFmtId="193" fontId="2" fillId="0" borderId="2" xfId="313" applyNumberFormat="1" applyFont="1" applyFill="1" applyBorder="1" applyAlignment="1" applyProtection="1">
      <alignment horizontal="center" vertical="center" wrapText="1"/>
    </xf>
    <xf numFmtId="0" fontId="0" fillId="0" borderId="2" xfId="311" applyNumberFormat="1" applyFont="1" applyFill="1" applyBorder="1" applyAlignment="1" applyProtection="1">
      <alignment horizontal="center" vertical="center" wrapText="1"/>
    </xf>
    <xf numFmtId="49" fontId="0" fillId="0" borderId="2" xfId="311" applyNumberFormat="1" applyFont="1" applyFill="1" applyBorder="1" applyAlignment="1" applyProtection="1">
      <alignment horizontal="center" vertical="center" wrapText="1"/>
    </xf>
    <xf numFmtId="49" fontId="6" fillId="0" borderId="2" xfId="311" applyNumberFormat="1" applyFont="1" applyFill="1" applyBorder="1" applyAlignment="1" applyProtection="1">
      <alignment horizontal="center" vertical="center" wrapText="1"/>
    </xf>
    <xf numFmtId="180" fontId="4" fillId="0" borderId="2" xfId="314" applyNumberFormat="1" applyFont="1" applyFill="1" applyBorder="1" applyAlignment="1" applyProtection="1">
      <alignment horizontal="center" vertical="center" wrapText="1"/>
    </xf>
    <xf numFmtId="0" fontId="5" fillId="0" borderId="0" xfId="314"/>
    <xf numFmtId="0" fontId="4" fillId="0" borderId="0" xfId="304" applyFont="1"/>
    <xf numFmtId="0" fontId="2" fillId="0" borderId="0" xfId="304" applyFont="1" applyFill="1"/>
    <xf numFmtId="0" fontId="0" fillId="0" borderId="0" xfId="304" applyFont="1"/>
    <xf numFmtId="0" fontId="5" fillId="0" borderId="0" xfId="304" applyAlignment="1">
      <alignment wrapText="1"/>
    </xf>
    <xf numFmtId="0" fontId="5" fillId="0" borderId="0" xfId="304"/>
    <xf numFmtId="192" fontId="2" fillId="0" borderId="0" xfId="314" applyNumberFormat="1" applyFont="1" applyFill="1" applyAlignment="1" applyProtection="1">
      <alignment horizontal="left" vertical="center"/>
    </xf>
    <xf numFmtId="196" fontId="2" fillId="0" borderId="0" xfId="314" applyNumberFormat="1" applyFont="1" applyFill="1" applyAlignment="1" applyProtection="1">
      <alignment horizontal="center" vertical="center"/>
    </xf>
    <xf numFmtId="0" fontId="2" fillId="0" borderId="0" xfId="314" applyNumberFormat="1" applyFont="1" applyFill="1" applyAlignment="1" applyProtection="1">
      <alignment horizontal="left" vertical="center" wrapText="1"/>
    </xf>
    <xf numFmtId="192" fontId="2" fillId="0" borderId="0" xfId="314" applyNumberFormat="1" applyFont="1" applyFill="1" applyAlignment="1" applyProtection="1">
      <alignment vertical="center"/>
    </xf>
    <xf numFmtId="176" fontId="2" fillId="0" borderId="0" xfId="314" applyNumberFormat="1" applyFont="1" applyFill="1" applyAlignment="1" applyProtection="1">
      <alignment vertical="center"/>
    </xf>
    <xf numFmtId="194" fontId="3" fillId="0" borderId="0" xfId="304" applyNumberFormat="1" applyFont="1" applyFill="1" applyAlignment="1" applyProtection="1">
      <alignment horizontal="center" vertical="center" wrapText="1"/>
    </xf>
    <xf numFmtId="194" fontId="2" fillId="0" borderId="1" xfId="304" applyNumberFormat="1" applyFont="1" applyFill="1" applyBorder="1" applyAlignment="1" applyProtection="1">
      <alignment horizontal="left" vertical="center" wrapText="1"/>
    </xf>
    <xf numFmtId="194" fontId="2" fillId="0" borderId="1" xfId="304" applyNumberFormat="1" applyFont="1" applyFill="1" applyBorder="1" applyAlignment="1" applyProtection="1">
      <alignment vertical="center" wrapText="1"/>
    </xf>
    <xf numFmtId="194" fontId="3" fillId="0" borderId="1" xfId="304" applyNumberFormat="1" applyFont="1" applyFill="1" applyBorder="1" applyAlignment="1" applyProtection="1">
      <alignment vertical="center" wrapText="1"/>
    </xf>
    <xf numFmtId="194" fontId="4" fillId="0" borderId="5" xfId="304" applyNumberFormat="1" applyFont="1" applyFill="1" applyBorder="1" applyAlignment="1" applyProtection="1">
      <alignment horizontal="center" vertical="center" wrapText="1"/>
    </xf>
    <xf numFmtId="194" fontId="4" fillId="0" borderId="6" xfId="304" applyNumberFormat="1" applyFont="1" applyFill="1" applyBorder="1" applyAlignment="1" applyProtection="1">
      <alignment horizontal="center" vertical="center" wrapText="1"/>
    </xf>
    <xf numFmtId="194" fontId="4" fillId="0" borderId="7" xfId="304" applyNumberFormat="1" applyFont="1" applyFill="1" applyBorder="1" applyAlignment="1" applyProtection="1">
      <alignment horizontal="center" vertical="center" wrapText="1"/>
    </xf>
    <xf numFmtId="194" fontId="4" fillId="0" borderId="2" xfId="304" applyNumberFormat="1" applyFont="1" applyFill="1" applyBorder="1" applyAlignment="1" applyProtection="1">
      <alignment horizontal="centerContinuous" vertical="center"/>
    </xf>
    <xf numFmtId="194" fontId="4" fillId="0" borderId="8" xfId="304" applyNumberFormat="1" applyFont="1" applyFill="1" applyBorder="1" applyAlignment="1" applyProtection="1">
      <alignment horizontal="centerContinuous" vertical="center"/>
    </xf>
    <xf numFmtId="194" fontId="4" fillId="0" borderId="10" xfId="304" applyNumberFormat="1" applyFont="1" applyFill="1" applyBorder="1" applyAlignment="1" applyProtection="1">
      <alignment horizontal="center" vertical="center" wrapText="1"/>
    </xf>
    <xf numFmtId="194" fontId="4" fillId="0" borderId="11" xfId="304" applyNumberFormat="1" applyFont="1" applyFill="1" applyBorder="1" applyAlignment="1" applyProtection="1">
      <alignment horizontal="center" vertical="center" wrapText="1"/>
    </xf>
    <xf numFmtId="194" fontId="4" fillId="0" borderId="5" xfId="304" applyNumberFormat="1" applyFont="1" applyFill="1" applyBorder="1" applyAlignment="1" applyProtection="1">
      <alignment horizontal="center" vertical="center"/>
    </xf>
    <xf numFmtId="0" fontId="4" fillId="0" borderId="2" xfId="304" applyNumberFormat="1" applyFont="1" applyFill="1" applyBorder="1" applyAlignment="1" applyProtection="1">
      <alignment horizontal="center" vertical="center"/>
    </xf>
    <xf numFmtId="192" fontId="4" fillId="0" borderId="2" xfId="304" applyNumberFormat="1" applyFont="1" applyFill="1" applyBorder="1" applyAlignment="1" applyProtection="1">
      <alignment horizontal="centerContinuous" vertical="center"/>
    </xf>
    <xf numFmtId="194" fontId="4" fillId="0" borderId="12" xfId="304" applyNumberFormat="1" applyFont="1" applyFill="1" applyBorder="1" applyAlignment="1" applyProtection="1">
      <alignment horizontal="center" vertical="center" wrapText="1"/>
    </xf>
    <xf numFmtId="194" fontId="4" fillId="0" borderId="13" xfId="304" applyNumberFormat="1" applyFont="1" applyFill="1" applyBorder="1" applyAlignment="1" applyProtection="1">
      <alignment horizontal="center" vertical="center" wrapText="1"/>
    </xf>
    <xf numFmtId="194" fontId="4" fillId="0" borderId="10" xfId="304" applyNumberFormat="1" applyFont="1" applyFill="1" applyBorder="1" applyAlignment="1" applyProtection="1">
      <alignment horizontal="center" vertical="center"/>
    </xf>
    <xf numFmtId="192" fontId="4" fillId="0" borderId="5" xfId="304" applyNumberFormat="1" applyFont="1" applyFill="1" applyBorder="1" applyAlignment="1" applyProtection="1">
      <alignment horizontal="center" vertical="center"/>
    </xf>
    <xf numFmtId="192" fontId="4" fillId="0" borderId="6" xfId="304" applyNumberFormat="1" applyFont="1" applyFill="1" applyBorder="1" applyAlignment="1" applyProtection="1">
      <alignment horizontal="center" vertical="center"/>
    </xf>
    <xf numFmtId="194" fontId="4" fillId="0" borderId="14" xfId="304" applyNumberFormat="1" applyFont="1" applyFill="1" applyBorder="1" applyAlignment="1" applyProtection="1">
      <alignment horizontal="center" vertical="center" wrapText="1"/>
    </xf>
    <xf numFmtId="194" fontId="4" fillId="0" borderId="15" xfId="304" applyNumberFormat="1" applyFont="1" applyFill="1" applyBorder="1" applyAlignment="1" applyProtection="1">
      <alignment horizontal="center" vertical="center" wrapText="1"/>
    </xf>
    <xf numFmtId="192" fontId="4" fillId="0" borderId="2" xfId="304" applyNumberFormat="1" applyFont="1" applyFill="1" applyBorder="1" applyAlignment="1" applyProtection="1">
      <alignment horizontal="center" vertical="center" wrapText="1"/>
    </xf>
    <xf numFmtId="49" fontId="4" fillId="4" borderId="2" xfId="304" applyNumberFormat="1" applyFont="1" applyFill="1" applyBorder="1" applyAlignment="1">
      <alignment horizontal="center" vertical="center"/>
    </xf>
    <xf numFmtId="49" fontId="4" fillId="0" borderId="2" xfId="304" applyNumberFormat="1" applyFont="1" applyFill="1" applyBorder="1" applyAlignment="1">
      <alignment horizontal="center" vertical="center" wrapText="1"/>
    </xf>
    <xf numFmtId="0" fontId="2" fillId="0" borderId="8" xfId="304" applyFont="1" applyBorder="1" applyAlignment="1">
      <alignment horizontal="center" vertical="center" wrapText="1"/>
    </xf>
    <xf numFmtId="0" fontId="2" fillId="0" borderId="2" xfId="304" applyFont="1" applyFill="1" applyBorder="1" applyAlignment="1">
      <alignment horizontal="left" vertical="center" wrapText="1"/>
    </xf>
    <xf numFmtId="180" fontId="4" fillId="0" borderId="2" xfId="304" applyNumberFormat="1" applyFont="1" applyFill="1" applyBorder="1" applyAlignment="1" applyProtection="1">
      <alignment horizontal="center" vertical="center" wrapText="1"/>
    </xf>
    <xf numFmtId="0" fontId="2" fillId="0" borderId="7" xfId="236" applyFont="1" applyFill="1" applyBorder="1">
      <alignment vertical="center"/>
    </xf>
    <xf numFmtId="193" fontId="4" fillId="0" borderId="2" xfId="304" applyNumberFormat="1" applyFont="1" applyFill="1" applyBorder="1" applyAlignment="1">
      <alignment horizontal="center" vertical="center" wrapText="1"/>
    </xf>
    <xf numFmtId="193" fontId="2" fillId="0" borderId="2" xfId="304" applyNumberFormat="1" applyFont="1" applyFill="1" applyBorder="1" applyAlignment="1">
      <alignment horizontal="center" vertical="center" wrapText="1"/>
    </xf>
    <xf numFmtId="0" fontId="2" fillId="0" borderId="9" xfId="304" applyFont="1" applyBorder="1" applyAlignment="1">
      <alignment horizontal="center" vertical="center" wrapText="1"/>
    </xf>
    <xf numFmtId="0" fontId="2" fillId="0" borderId="2" xfId="236" applyFont="1" applyFill="1" applyBorder="1">
      <alignment vertical="center"/>
    </xf>
    <xf numFmtId="193" fontId="2" fillId="0" borderId="2" xfId="304" applyNumberFormat="1" applyFont="1" applyFill="1" applyBorder="1" applyAlignment="1" applyProtection="1">
      <alignment horizontal="center" vertical="center" wrapText="1"/>
    </xf>
    <xf numFmtId="180" fontId="2" fillId="0" borderId="2" xfId="304" applyNumberFormat="1" applyFont="1" applyFill="1" applyBorder="1" applyAlignment="1" applyProtection="1">
      <alignment horizontal="center" vertical="center" wrapText="1"/>
    </xf>
    <xf numFmtId="0" fontId="2" fillId="0" borderId="4" xfId="304" applyFont="1" applyBorder="1" applyAlignment="1">
      <alignment horizontal="center" vertical="center" wrapText="1"/>
    </xf>
    <xf numFmtId="0" fontId="2" fillId="0" borderId="2" xfId="304" applyFont="1" applyFill="1" applyBorder="1" applyAlignment="1">
      <alignment horizontal="left" vertical="center"/>
    </xf>
    <xf numFmtId="180" fontId="4" fillId="0" borderId="2" xfId="304" applyNumberFormat="1" applyFont="1" applyFill="1" applyBorder="1" applyAlignment="1">
      <alignment horizontal="center" vertical="center"/>
    </xf>
    <xf numFmtId="180" fontId="2" fillId="0" borderId="2" xfId="304" applyNumberFormat="1" applyFont="1" applyFill="1" applyBorder="1" applyAlignment="1">
      <alignment horizontal="center"/>
    </xf>
    <xf numFmtId="0" fontId="2" fillId="0" borderId="5" xfId="304" applyFont="1" applyFill="1" applyBorder="1" applyAlignment="1">
      <alignment horizontal="left" vertical="center" wrapText="1"/>
    </xf>
    <xf numFmtId="0" fontId="2" fillId="0" borderId="7" xfId="304" applyFont="1" applyFill="1" applyBorder="1" applyAlignment="1">
      <alignment horizontal="left" vertical="center" wrapText="1"/>
    </xf>
    <xf numFmtId="180" fontId="2" fillId="0" borderId="2" xfId="304" applyNumberFormat="1" applyFont="1" applyFill="1" applyBorder="1" applyAlignment="1">
      <alignment horizontal="center" vertical="center" wrapText="1"/>
    </xf>
    <xf numFmtId="193" fontId="2" fillId="0" borderId="2" xfId="304" applyNumberFormat="1" applyFont="1" applyFill="1" applyBorder="1" applyAlignment="1">
      <alignment horizontal="center" vertical="center"/>
    </xf>
    <xf numFmtId="194" fontId="2" fillId="0" borderId="5" xfId="304" applyNumberFormat="1" applyFont="1" applyFill="1" applyBorder="1" applyAlignment="1" applyProtection="1">
      <alignment horizontal="center" vertical="center" wrapText="1"/>
    </xf>
    <xf numFmtId="194" fontId="2" fillId="0" borderId="7" xfId="304" applyNumberFormat="1" applyFont="1" applyFill="1" applyBorder="1" applyAlignment="1" applyProtection="1">
      <alignment horizontal="center" vertical="center" wrapText="1"/>
    </xf>
    <xf numFmtId="0" fontId="2" fillId="0" borderId="2" xfId="236" applyFont="1" applyFill="1" applyBorder="1" applyAlignment="1">
      <alignment horizontal="center" vertical="center"/>
    </xf>
    <xf numFmtId="0" fontId="0" fillId="0" borderId="0" xfId="304" applyFont="1" applyAlignment="1">
      <alignment wrapText="1"/>
    </xf>
    <xf numFmtId="192" fontId="2" fillId="0" borderId="0" xfId="314" applyNumberFormat="1" applyFont="1" applyFill="1" applyAlignment="1" applyProtection="1">
      <alignment horizontal="right" vertical="center"/>
    </xf>
    <xf numFmtId="194" fontId="2" fillId="0" borderId="1" xfId="304" applyNumberFormat="1" applyFont="1" applyFill="1" applyBorder="1" applyAlignment="1" applyProtection="1">
      <alignment horizontal="right" wrapText="1"/>
    </xf>
    <xf numFmtId="192" fontId="4" fillId="0" borderId="7" xfId="304" applyNumberFormat="1" applyFont="1" applyFill="1" applyBorder="1" applyAlignment="1" applyProtection="1">
      <alignment horizontal="center" vertical="center"/>
    </xf>
    <xf numFmtId="49" fontId="4" fillId="4" borderId="8" xfId="304" applyNumberFormat="1" applyFont="1" applyFill="1" applyBorder="1" applyAlignment="1">
      <alignment horizontal="center" vertical="center" wrapText="1"/>
    </xf>
    <xf numFmtId="49" fontId="4" fillId="4" borderId="2" xfId="304" applyNumberFormat="1" applyFont="1" applyFill="1" applyBorder="1" applyAlignment="1">
      <alignment horizontal="center" vertical="center" wrapText="1"/>
    </xf>
    <xf numFmtId="0" fontId="4" fillId="0" borderId="2" xfId="304" applyFont="1" applyFill="1" applyBorder="1" applyAlignment="1">
      <alignment horizontal="center" vertical="center" wrapText="1"/>
    </xf>
    <xf numFmtId="49" fontId="4" fillId="4" borderId="4" xfId="304" applyNumberFormat="1" applyFont="1" applyFill="1" applyBorder="1" applyAlignment="1">
      <alignment horizontal="center" vertical="center" wrapText="1"/>
    </xf>
    <xf numFmtId="0" fontId="4" fillId="0" borderId="0" xfId="304" applyFont="1" applyFill="1"/>
    <xf numFmtId="0" fontId="7" fillId="0" borderId="0" xfId="314" applyFont="1"/>
    <xf numFmtId="0" fontId="2" fillId="0" borderId="0" xfId="314" applyFont="1"/>
    <xf numFmtId="197" fontId="2" fillId="0" borderId="0" xfId="314" applyNumberFormat="1" applyFont="1" applyFill="1" applyAlignment="1" applyProtection="1">
      <alignment horizontal="center" vertical="center"/>
    </xf>
    <xf numFmtId="0" fontId="3" fillId="0" borderId="0" xfId="314" applyNumberFormat="1" applyFont="1" applyFill="1" applyAlignment="1" applyProtection="1">
      <alignment horizontal="center" vertical="center"/>
    </xf>
    <xf numFmtId="197" fontId="2" fillId="0" borderId="1" xfId="314" applyNumberFormat="1" applyFont="1" applyFill="1" applyBorder="1" applyAlignment="1" applyProtection="1"/>
    <xf numFmtId="197" fontId="2" fillId="3" borderId="1" xfId="314" applyNumberFormat="1" applyFont="1" applyFill="1" applyBorder="1" applyAlignment="1" applyProtection="1"/>
    <xf numFmtId="192" fontId="2" fillId="0" borderId="1" xfId="314" applyNumberFormat="1" applyFont="1" applyFill="1" applyBorder="1" applyAlignment="1" applyProtection="1">
      <alignment vertical="center"/>
    </xf>
    <xf numFmtId="197" fontId="2" fillId="0" borderId="8" xfId="314" applyNumberFormat="1" applyFont="1" applyFill="1" applyBorder="1" applyAlignment="1" applyProtection="1">
      <alignment horizontal="center" vertical="center"/>
    </xf>
    <xf numFmtId="196" fontId="2" fillId="0" borderId="8" xfId="314" applyNumberFormat="1" applyFont="1" applyFill="1" applyBorder="1" applyAlignment="1" applyProtection="1">
      <alignment horizontal="center" vertical="center"/>
    </xf>
    <xf numFmtId="0" fontId="2" fillId="0" borderId="9" xfId="314" applyNumberFormat="1" applyFont="1" applyFill="1" applyBorder="1" applyAlignment="1" applyProtection="1">
      <alignment horizontal="center" vertical="center" wrapText="1"/>
    </xf>
    <xf numFmtId="0" fontId="2" fillId="0" borderId="9" xfId="314" applyNumberFormat="1" applyFont="1" applyFill="1" applyBorder="1" applyAlignment="1" applyProtection="1">
      <alignment horizontal="center" vertical="center"/>
    </xf>
    <xf numFmtId="0" fontId="2" fillId="0" borderId="8" xfId="314" applyNumberFormat="1" applyFont="1" applyFill="1" applyBorder="1" applyAlignment="1" applyProtection="1">
      <alignment horizontal="center" vertical="center"/>
    </xf>
    <xf numFmtId="0" fontId="4" fillId="0" borderId="2" xfId="313" applyNumberFormat="1" applyFont="1" applyFill="1" applyBorder="1" applyAlignment="1" applyProtection="1">
      <alignment horizontal="center" vertical="center" wrapText="1"/>
    </xf>
    <xf numFmtId="192" fontId="2" fillId="0" borderId="0" xfId="314" applyNumberFormat="1" applyFont="1" applyFill="1" applyAlignment="1" applyProtection="1">
      <alignment horizontal="right"/>
    </xf>
    <xf numFmtId="0" fontId="7" fillId="0" borderId="0" xfId="313" applyFont="1"/>
    <xf numFmtId="0" fontId="7" fillId="0" borderId="0" xfId="313" applyFont="1" applyAlignment="1">
      <alignment horizontal="center" vertical="center"/>
    </xf>
    <xf numFmtId="0" fontId="5" fillId="0" borderId="0" xfId="313" applyFill="1"/>
    <xf numFmtId="0" fontId="5" fillId="0" borderId="0" xfId="313"/>
    <xf numFmtId="192" fontId="2" fillId="0" borderId="0" xfId="313" applyNumberFormat="1" applyFont="1" applyFill="1" applyAlignment="1" applyProtection="1">
      <alignment horizontal="right" vertical="center"/>
    </xf>
    <xf numFmtId="197" fontId="5" fillId="0" borderId="0" xfId="313" applyNumberFormat="1" applyFont="1" applyFill="1" applyAlignment="1" applyProtection="1">
      <alignment horizontal="center" vertical="center" wrapText="1"/>
    </xf>
    <xf numFmtId="196" fontId="2" fillId="0" borderId="0" xfId="313" applyNumberFormat="1" applyFont="1" applyFill="1" applyAlignment="1" applyProtection="1">
      <alignment horizontal="center" vertical="center"/>
    </xf>
    <xf numFmtId="0" fontId="2" fillId="4" borderId="0" xfId="313" applyNumberFormat="1" applyFont="1" applyFill="1" applyAlignment="1" applyProtection="1">
      <alignment vertical="center" wrapText="1"/>
    </xf>
    <xf numFmtId="192" fontId="2" fillId="4" borderId="0" xfId="313" applyNumberFormat="1" applyFont="1" applyFill="1" applyAlignment="1" applyProtection="1">
      <alignment vertical="center" wrapText="1"/>
    </xf>
    <xf numFmtId="197" fontId="3" fillId="0" borderId="0" xfId="313" applyNumberFormat="1" applyFont="1" applyFill="1" applyAlignment="1" applyProtection="1">
      <alignment horizontal="center" vertical="center"/>
    </xf>
    <xf numFmtId="197" fontId="2" fillId="2" borderId="1" xfId="313" applyNumberFormat="1" applyFont="1" applyFill="1" applyBorder="1" applyAlignment="1" applyProtection="1"/>
    <xf numFmtId="197" fontId="2" fillId="2" borderId="1" xfId="313" applyNumberFormat="1" applyFont="1" applyFill="1" applyBorder="1" applyAlignment="1" applyProtection="1">
      <alignment horizontal="center"/>
    </xf>
    <xf numFmtId="0" fontId="4" fillId="0" borderId="2" xfId="313" applyNumberFormat="1" applyFont="1" applyFill="1" applyBorder="1" applyAlignment="1" applyProtection="1">
      <alignment horizontal="centerContinuous" vertical="center"/>
    </xf>
    <xf numFmtId="192" fontId="4" fillId="0" borderId="6" xfId="309" applyNumberFormat="1" applyFont="1" applyFill="1" applyBorder="1" applyAlignment="1" applyProtection="1">
      <alignment horizontal="center" vertical="center" wrapText="1"/>
    </xf>
    <xf numFmtId="197" fontId="4" fillId="0" borderId="2" xfId="313" applyNumberFormat="1" applyFont="1" applyFill="1" applyBorder="1" applyAlignment="1" applyProtection="1">
      <alignment horizontal="center" vertical="center"/>
    </xf>
    <xf numFmtId="196" fontId="4" fillId="0" borderId="2" xfId="313" applyNumberFormat="1" applyFont="1" applyFill="1" applyBorder="1" applyAlignment="1" applyProtection="1">
      <alignment horizontal="center" vertical="center"/>
    </xf>
    <xf numFmtId="196" fontId="4" fillId="0" borderId="5" xfId="313" applyNumberFormat="1" applyFont="1" applyFill="1" applyBorder="1" applyAlignment="1" applyProtection="1">
      <alignment horizontal="center" vertical="center"/>
    </xf>
    <xf numFmtId="49" fontId="4" fillId="4" borderId="2" xfId="309" applyNumberFormat="1" applyFont="1" applyFill="1" applyBorder="1" applyAlignment="1">
      <alignment horizontal="center" vertical="center" wrapText="1"/>
    </xf>
    <xf numFmtId="49" fontId="4" fillId="4" borderId="8" xfId="309" applyNumberFormat="1" applyFont="1" applyFill="1" applyBorder="1" applyAlignment="1">
      <alignment horizontal="center" vertical="center" wrapText="1"/>
    </xf>
    <xf numFmtId="197" fontId="2" fillId="0" borderId="8" xfId="313" applyNumberFormat="1" applyFont="1" applyFill="1" applyBorder="1" applyAlignment="1" applyProtection="1">
      <alignment horizontal="center" vertical="center"/>
    </xf>
    <xf numFmtId="196" fontId="2" fillId="0" borderId="8" xfId="313" applyNumberFormat="1" applyFont="1" applyFill="1" applyBorder="1" applyAlignment="1" applyProtection="1">
      <alignment horizontal="center" vertical="center"/>
    </xf>
    <xf numFmtId="0" fontId="2" fillId="0" borderId="9" xfId="313" applyNumberFormat="1" applyFont="1" applyFill="1" applyBorder="1" applyAlignment="1" applyProtection="1">
      <alignment horizontal="center" vertical="center" wrapText="1"/>
    </xf>
    <xf numFmtId="0" fontId="2" fillId="0" borderId="2" xfId="313" applyNumberFormat="1" applyFont="1" applyBorder="1" applyAlignment="1">
      <alignment horizontal="center" vertical="center"/>
    </xf>
    <xf numFmtId="193" fontId="2" fillId="2" borderId="2" xfId="313" applyNumberFormat="1" applyFont="1" applyFill="1" applyBorder="1" applyAlignment="1" applyProtection="1">
      <alignment horizontal="center" vertical="center" wrapText="1"/>
    </xf>
    <xf numFmtId="193" fontId="4" fillId="0" borderId="2" xfId="313" applyNumberFormat="1" applyFont="1" applyFill="1" applyBorder="1" applyAlignment="1" applyProtection="1">
      <alignment horizontal="center" vertical="center" wrapText="1"/>
    </xf>
    <xf numFmtId="0" fontId="5" fillId="0" borderId="0" xfId="313" applyAlignment="1">
      <alignment horizontal="center"/>
    </xf>
    <xf numFmtId="192" fontId="2" fillId="4" borderId="0" xfId="313" applyNumberFormat="1" applyFont="1" applyFill="1" applyBorder="1" applyAlignment="1" applyProtection="1">
      <alignment horizontal="right"/>
    </xf>
    <xf numFmtId="192" fontId="4" fillId="0" borderId="7" xfId="309" applyNumberFormat="1" applyFont="1" applyFill="1" applyBorder="1" applyAlignment="1" applyProtection="1">
      <alignment horizontal="center" vertical="center" wrapText="1"/>
    </xf>
    <xf numFmtId="49" fontId="4" fillId="0" borderId="8" xfId="309" applyNumberFormat="1" applyFont="1" applyFill="1" applyBorder="1" applyAlignment="1">
      <alignment horizontal="center" vertical="center" wrapText="1"/>
    </xf>
    <xf numFmtId="49" fontId="4" fillId="4" borderId="8" xfId="313" applyNumberFormat="1" applyFont="1" applyFill="1" applyBorder="1" applyAlignment="1">
      <alignment horizontal="center" vertical="center" wrapText="1"/>
    </xf>
    <xf numFmtId="193" fontId="2" fillId="0" borderId="2" xfId="313" applyNumberFormat="1" applyFont="1" applyFill="1" applyBorder="1" applyAlignment="1">
      <alignment horizontal="center" vertical="center" wrapText="1"/>
    </xf>
    <xf numFmtId="0" fontId="7" fillId="0" borderId="0" xfId="309" applyFont="1"/>
    <xf numFmtId="0" fontId="5" fillId="0" borderId="0" xfId="309" applyFill="1"/>
    <xf numFmtId="0" fontId="0" fillId="0" borderId="0" xfId="121">
      <alignment vertical="center"/>
    </xf>
    <xf numFmtId="0" fontId="5" fillId="0" borderId="0" xfId="309"/>
    <xf numFmtId="0" fontId="0" fillId="0" borderId="0" xfId="121" applyAlignment="1">
      <alignment vertical="center" wrapText="1"/>
    </xf>
    <xf numFmtId="192" fontId="2" fillId="0" borderId="0" xfId="313" applyNumberFormat="1" applyFont="1" applyFill="1" applyAlignment="1" applyProtection="1">
      <alignment horizontal="left" vertical="center"/>
    </xf>
    <xf numFmtId="194" fontId="2" fillId="0" borderId="0" xfId="309" applyNumberFormat="1" applyFont="1" applyFill="1" applyAlignment="1" applyProtection="1">
      <alignment horizontal="right" vertical="center"/>
    </xf>
    <xf numFmtId="192" fontId="2" fillId="0" borderId="0" xfId="309" applyNumberFormat="1" applyFont="1" applyFill="1" applyAlignment="1" applyProtection="1">
      <alignment horizontal="right" vertical="center"/>
    </xf>
    <xf numFmtId="192" fontId="2" fillId="0" borderId="0" xfId="309" applyNumberFormat="1" applyFont="1" applyFill="1" applyAlignment="1" applyProtection="1">
      <alignment vertical="center"/>
    </xf>
    <xf numFmtId="194" fontId="3" fillId="0" borderId="0" xfId="309" applyNumberFormat="1" applyFont="1" applyFill="1" applyAlignment="1" applyProtection="1">
      <alignment horizontal="center" vertical="center"/>
    </xf>
    <xf numFmtId="192" fontId="2" fillId="0" borderId="0" xfId="309" applyNumberFormat="1" applyFont="1" applyFill="1" applyAlignment="1" applyProtection="1">
      <alignment horizontal="center"/>
    </xf>
    <xf numFmtId="192" fontId="2" fillId="0" borderId="0" xfId="309" applyNumberFormat="1" applyFont="1" applyFill="1" applyAlignment="1" applyProtection="1">
      <alignment horizontal="center" vertical="center"/>
    </xf>
    <xf numFmtId="194" fontId="4" fillId="0" borderId="2" xfId="309" applyNumberFormat="1" applyFont="1" applyFill="1" applyBorder="1" applyAlignment="1" applyProtection="1">
      <alignment horizontal="centerContinuous" vertical="center"/>
    </xf>
    <xf numFmtId="194" fontId="4" fillId="0" borderId="8" xfId="309" applyNumberFormat="1" applyFont="1" applyFill="1" applyBorder="1" applyAlignment="1" applyProtection="1">
      <alignment horizontal="centerContinuous" vertical="center"/>
    </xf>
    <xf numFmtId="194" fontId="4" fillId="0" borderId="2" xfId="309" applyNumberFormat="1" applyFont="1" applyFill="1" applyBorder="1" applyAlignment="1" applyProtection="1">
      <alignment horizontal="center" vertical="center"/>
    </xf>
    <xf numFmtId="0" fontId="4" fillId="0" borderId="2" xfId="309" applyNumberFormat="1" applyFont="1" applyFill="1" applyBorder="1" applyAlignment="1" applyProtection="1">
      <alignment horizontal="center" vertical="center" wrapText="1"/>
    </xf>
    <xf numFmtId="0" fontId="4" fillId="0" borderId="8" xfId="309" applyNumberFormat="1" applyFont="1" applyFill="1" applyBorder="1" applyAlignment="1" applyProtection="1">
      <alignment horizontal="center" vertical="center" wrapText="1"/>
    </xf>
    <xf numFmtId="0" fontId="2" fillId="0" borderId="4" xfId="309" applyFont="1" applyFill="1" applyBorder="1" applyAlignment="1">
      <alignment horizontal="left" vertical="center"/>
    </xf>
    <xf numFmtId="180" fontId="4" fillId="0" borderId="4" xfId="309" applyNumberFormat="1" applyFont="1" applyFill="1" applyBorder="1" applyAlignment="1" applyProtection="1">
      <alignment horizontal="center" vertical="center" wrapText="1"/>
    </xf>
    <xf numFmtId="190" fontId="2" fillId="0" borderId="1" xfId="309" applyNumberFormat="1" applyFont="1" applyFill="1" applyBorder="1" applyAlignment="1">
      <alignment horizontal="left" vertical="center"/>
    </xf>
    <xf numFmtId="180" fontId="4" fillId="0" borderId="4" xfId="309" applyNumberFormat="1" applyFont="1" applyFill="1" applyBorder="1" applyAlignment="1">
      <alignment horizontal="center" vertical="center" wrapText="1"/>
    </xf>
    <xf numFmtId="180" fontId="2" fillId="0" borderId="2" xfId="309" applyNumberFormat="1" applyFont="1" applyFill="1" applyBorder="1" applyAlignment="1">
      <alignment horizontal="center" vertical="center" wrapText="1"/>
    </xf>
    <xf numFmtId="0" fontId="2" fillId="0" borderId="2" xfId="309" applyFont="1" applyFill="1" applyBorder="1" applyAlignment="1">
      <alignment horizontal="left" vertical="center"/>
    </xf>
    <xf numFmtId="180" fontId="2" fillId="0" borderId="2" xfId="309" applyNumberFormat="1" applyFont="1" applyFill="1" applyBorder="1" applyAlignment="1" applyProtection="1">
      <alignment horizontal="center" vertical="center" wrapText="1"/>
    </xf>
    <xf numFmtId="190" fontId="2" fillId="0" borderId="6" xfId="309" applyNumberFormat="1" applyFont="1" applyFill="1" applyBorder="1" applyAlignment="1">
      <alignment horizontal="left" vertical="center"/>
    </xf>
    <xf numFmtId="180" fontId="4" fillId="0" borderId="2" xfId="309" applyNumberFormat="1" applyFont="1" applyFill="1" applyBorder="1" applyAlignment="1" applyProtection="1">
      <alignment horizontal="center" vertical="center" wrapText="1"/>
    </xf>
    <xf numFmtId="0" fontId="2" fillId="0" borderId="2" xfId="309" applyFont="1" applyFill="1" applyBorder="1" applyAlignment="1">
      <alignment horizontal="left" vertical="center" wrapText="1"/>
    </xf>
    <xf numFmtId="190" fontId="2" fillId="0" borderId="6" xfId="309" applyNumberFormat="1" applyFont="1" applyFill="1" applyBorder="1" applyAlignment="1" applyProtection="1">
      <alignment vertical="center"/>
    </xf>
    <xf numFmtId="0" fontId="2" fillId="0" borderId="5" xfId="309" applyFont="1" applyFill="1" applyBorder="1" applyAlignment="1">
      <alignment vertical="center"/>
    </xf>
    <xf numFmtId="0" fontId="2" fillId="0" borderId="5" xfId="309" applyFont="1" applyFill="1" applyBorder="1" applyAlignment="1">
      <alignment horizontal="left" vertical="center"/>
    </xf>
    <xf numFmtId="194" fontId="2" fillId="0" borderId="5" xfId="309" applyNumberFormat="1" applyFont="1" applyFill="1" applyBorder="1" applyAlignment="1" applyProtection="1">
      <alignment vertical="center" wrapText="1"/>
    </xf>
    <xf numFmtId="190" fontId="2" fillId="0" borderId="6" xfId="309" applyNumberFormat="1" applyFont="1" applyFill="1" applyBorder="1" applyAlignment="1" applyProtection="1">
      <alignment horizontal="left" vertical="center"/>
    </xf>
    <xf numFmtId="190" fontId="2" fillId="0" borderId="3" xfId="309" applyNumberFormat="1" applyFont="1" applyFill="1" applyBorder="1" applyAlignment="1" applyProtection="1">
      <alignment horizontal="left" vertical="center"/>
    </xf>
    <xf numFmtId="0" fontId="2" fillId="0" borderId="5" xfId="309" applyFont="1" applyFill="1" applyBorder="1" applyAlignment="1">
      <alignment vertical="center" wrapText="1"/>
    </xf>
    <xf numFmtId="180" fontId="5" fillId="0" borderId="2" xfId="309" applyNumberFormat="1" applyFill="1" applyBorder="1" applyAlignment="1">
      <alignment horizontal="center"/>
    </xf>
    <xf numFmtId="190" fontId="2" fillId="0" borderId="5" xfId="309" applyNumberFormat="1" applyFont="1" applyFill="1" applyBorder="1" applyAlignment="1" applyProtection="1">
      <alignment horizontal="left" vertical="center"/>
    </xf>
    <xf numFmtId="190" fontId="2" fillId="0" borderId="2" xfId="309" applyNumberFormat="1" applyFont="1" applyFill="1" applyBorder="1" applyAlignment="1">
      <alignment horizontal="left" vertical="center"/>
    </xf>
    <xf numFmtId="194" fontId="2" fillId="0" borderId="5" xfId="309" applyNumberFormat="1" applyFont="1" applyFill="1" applyBorder="1" applyAlignment="1" applyProtection="1">
      <alignment horizontal="center" vertical="center"/>
    </xf>
    <xf numFmtId="180" fontId="4" fillId="0" borderId="2" xfId="309" applyNumberFormat="1" applyFont="1" applyFill="1" applyBorder="1" applyAlignment="1">
      <alignment horizontal="center" vertical="center"/>
    </xf>
    <xf numFmtId="190" fontId="2" fillId="0" borderId="2" xfId="309" applyNumberFormat="1" applyFont="1" applyFill="1" applyBorder="1" applyAlignment="1">
      <alignment horizontal="center" vertical="center"/>
    </xf>
    <xf numFmtId="0" fontId="2" fillId="0" borderId="1" xfId="121" applyFont="1" applyBorder="1" applyAlignment="1">
      <alignment horizontal="right" wrapText="1"/>
    </xf>
    <xf numFmtId="0" fontId="4" fillId="0" borderId="16" xfId="121" applyFont="1" applyBorder="1" applyAlignment="1">
      <alignment horizontal="centerContinuous" vertical="center" wrapText="1"/>
    </xf>
    <xf numFmtId="0" fontId="6" fillId="0" borderId="0" xfId="121" applyFont="1">
      <alignment vertical="center"/>
    </xf>
    <xf numFmtId="198" fontId="4" fillId="0" borderId="8" xfId="121" applyNumberFormat="1" applyFont="1" applyBorder="1" applyAlignment="1">
      <alignment horizontal="center" vertical="center" wrapText="1"/>
    </xf>
    <xf numFmtId="180" fontId="2" fillId="0" borderId="16" xfId="121" applyNumberFormat="1" applyFont="1" applyFill="1" applyBorder="1" applyAlignment="1">
      <alignment horizontal="center" vertical="center" wrapText="1"/>
    </xf>
    <xf numFmtId="0" fontId="0" fillId="0" borderId="0" xfId="121" applyFill="1">
      <alignment vertical="center"/>
    </xf>
    <xf numFmtId="180" fontId="2" fillId="0" borderId="16" xfId="121" applyNumberFormat="1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着色 2 2" xfId="8"/>
    <cellStyle name="Accent2 - 20% 2" xfId="9"/>
    <cellStyle name="20% - 着色 6 2" xfId="10"/>
    <cellStyle name="40% - 强调文字颜色 3" xfId="11" builtinId="39"/>
    <cellStyle name="差" xfId="12" builtinId="27"/>
    <cellStyle name="千位分隔" xfId="13" builtinId="3"/>
    <cellStyle name="超链接" xfId="14" builtinId="8"/>
    <cellStyle name="好_2007年中央财政与河南省财政年终决算结算单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差_Book1 2" xfId="20"/>
    <cellStyle name="注释" xfId="21" builtinId="10"/>
    <cellStyle name="常规 6" xfId="22"/>
    <cellStyle name="差_省属监狱人员级别表(驻外) 2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5 2" xfId="28"/>
    <cellStyle name="差_津补贴保障测算(5.21) 2" xfId="29"/>
    <cellStyle name="着色 1" xfId="30"/>
    <cellStyle name="20% - 着色 5" xfId="31"/>
    <cellStyle name="解释性文本" xfId="32" builtinId="53"/>
    <cellStyle name="标题 1" xfId="33" builtinId="16"/>
    <cellStyle name="标题 2" xfId="34" builtinId="17"/>
    <cellStyle name="差_2011年全省及省级预计12-31" xfId="35"/>
    <cellStyle name="Accent6 2" xfId="36"/>
    <cellStyle name="60% - 强调文字颜色 1" xfId="37" builtinId="32"/>
    <cellStyle name="标题 3" xfId="38" builtinId="18"/>
    <cellStyle name="差_20111127汇报附表（8张）" xfId="39"/>
    <cellStyle name="60% - 强调文字颜色 4" xfId="40" builtinId="44"/>
    <cellStyle name="输出" xfId="41" builtinId="21"/>
    <cellStyle name="计算" xfId="42" builtinId="22"/>
    <cellStyle name="20% - 着色 1 2" xfId="43"/>
    <cellStyle name="检查单元格" xfId="44" builtinId="23"/>
    <cellStyle name="差_2008结算与财力(最终) 2" xfId="45"/>
    <cellStyle name="20% - 强调文字颜色 6" xfId="46" builtinId="50"/>
    <cellStyle name="Currency [0]" xfId="47"/>
    <cellStyle name="强调文字颜色 2" xfId="48" builtinId="33"/>
    <cellStyle name="40% - 着色 5 2" xfId="49"/>
    <cellStyle name="链接单元格" xfId="50" builtinId="24"/>
    <cellStyle name="汇总" xfId="51" builtinId="25"/>
    <cellStyle name="好" xfId="52" builtinId="26"/>
    <cellStyle name="千位[0]_(人代会用)" xfId="53"/>
    <cellStyle name="着色 5" xfId="54"/>
    <cellStyle name="适中" xfId="55" builtinId="28"/>
    <cellStyle name="常规 8 2" xfId="56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?鹎%U龡&amp;H齲_x0001_C铣_x0014__x0007__x0001__x0001_ 2" xfId="62"/>
    <cellStyle name="40% - 强调文字颜色 2" xfId="63" builtinId="35"/>
    <cellStyle name="Accent2 - 40% 2" xfId="64"/>
    <cellStyle name="千位分隔[0] 2" xfId="65"/>
    <cellStyle name="强调文字颜色 3" xfId="66" builtinId="37"/>
    <cellStyle name="千位分隔[0] 3" xfId="67"/>
    <cellStyle name="强调文字颜色 4" xfId="68" builtinId="41"/>
    <cellStyle name="20% - 强调文字颜色 4" xfId="69" builtinId="42"/>
    <cellStyle name="20% - 着色 1" xfId="70"/>
    <cellStyle name="40% - 强调文字颜色 4" xfId="71" builtinId="43"/>
    <cellStyle name="强调文字颜色 5" xfId="72" builtinId="45"/>
    <cellStyle name="20% - 着色 2" xfId="73"/>
    <cellStyle name="40% - 强调文字颜色 5" xfId="74" builtinId="47"/>
    <cellStyle name="60% - 着色 6 2" xfId="75"/>
    <cellStyle name="60% - 强调文字颜色 5" xfId="76" builtinId="48"/>
    <cellStyle name="强调文字颜色 6" xfId="77" builtinId="49"/>
    <cellStyle name="20% - 着色 3" xfId="78"/>
    <cellStyle name="着色 5 2" xfId="79"/>
    <cellStyle name="40% - 强调文字颜色 6" xfId="80" builtinId="51"/>
    <cellStyle name="差_2009年结算（最终）" xfId="81"/>
    <cellStyle name="60% - 强调文字颜色 6" xfId="82" builtinId="52"/>
    <cellStyle name="20% - 着色 2 2" xfId="83"/>
    <cellStyle name="20% - 着色 3 2" xfId="84"/>
    <cellStyle name="?鹎%U龡&amp;H齲_x0001_C铣_x0014__x0007__x0001__x0001_" xfId="85"/>
    <cellStyle name="20% - 着色 4" xfId="86"/>
    <cellStyle name="Fixed 2" xfId="87"/>
    <cellStyle name="20% - 着色 6" xfId="88"/>
    <cellStyle name="Accent2 - 20%" xfId="89"/>
    <cellStyle name="好_2007年结算已定项目对账单 2" xfId="90"/>
    <cellStyle name="着色 2" xfId="91"/>
    <cellStyle name="20% - 着色 4 2" xfId="92"/>
    <cellStyle name="Currency1" xfId="93"/>
    <cellStyle name="20% - 着色 5 2" xfId="94"/>
    <cellStyle name="着色 1 2" xfId="95"/>
    <cellStyle name="40% - 着色 1" xfId="96"/>
    <cellStyle name="40% - 着色 1 2" xfId="97"/>
    <cellStyle name="Accent5" xfId="98"/>
    <cellStyle name="40% - 着色 2" xfId="99"/>
    <cellStyle name="差_2010年收入预测表（20091219)） 2" xfId="100"/>
    <cellStyle name="40% - 着色 2 2" xfId="101"/>
    <cellStyle name="Normal_#10-Headcount" xfId="102"/>
    <cellStyle name="40% - 着色 3" xfId="103"/>
    <cellStyle name="40% - 着色 3 2" xfId="104"/>
    <cellStyle name="40% - 着色 4" xfId="105"/>
    <cellStyle name="40% - 着色 4 2" xfId="106"/>
    <cellStyle name="40% - 着色 5" xfId="107"/>
    <cellStyle name="表标题 2" xfId="108"/>
    <cellStyle name="40% - 着色 6" xfId="109"/>
    <cellStyle name="Total 2" xfId="110"/>
    <cellStyle name="40% - 着色 6 2" xfId="111"/>
    <cellStyle name="60% - 着色 1" xfId="112"/>
    <cellStyle name="60% - 着色 1 2" xfId="113"/>
    <cellStyle name="60% - 着色 2 2" xfId="114"/>
    <cellStyle name="Date" xfId="115"/>
    <cellStyle name="货币 2" xfId="116"/>
    <cellStyle name="60% - 着色 3" xfId="117"/>
    <cellStyle name="60% - 着色 3 2" xfId="118"/>
    <cellStyle name="60% - 着色 4" xfId="119"/>
    <cellStyle name="60% - 着色 4 2" xfId="120"/>
    <cellStyle name="常规_279F34B40C5C011EE0530A0804CCE720" xfId="121"/>
    <cellStyle name="60% - 着色 5" xfId="122"/>
    <cellStyle name="Accent3 - 20% 2" xfId="123"/>
    <cellStyle name="60% - 着色 5 2" xfId="124"/>
    <cellStyle name="60% - 着色 6" xfId="125"/>
    <cellStyle name="好_2010年收入预测表（20091230)）" xfId="126"/>
    <cellStyle name="Accent1" xfId="127"/>
    <cellStyle name="差_电力公司增值税划转" xfId="128"/>
    <cellStyle name="常规 9 2" xfId="129"/>
    <cellStyle name="好_2015预算" xfId="130"/>
    <cellStyle name="Accent1 - 20%" xfId="131"/>
    <cellStyle name="Accent1 - 20% 2" xfId="132"/>
    <cellStyle name="Accent1 - 40%" xfId="133"/>
    <cellStyle name="Accent1 - 40% 2" xfId="134"/>
    <cellStyle name="好_Book1_2012-2013年经常性收入预测（1.1新口径）" xfId="135"/>
    <cellStyle name="Accent1 - 60%" xfId="136"/>
    <cellStyle name="Accent1 - 60% 2" xfId="137"/>
    <cellStyle name="钎霖_4岿角利" xfId="138"/>
    <cellStyle name="Accent1 2" xfId="139"/>
    <cellStyle name="差_电力公司增值税划转 2" xfId="140"/>
    <cellStyle name="好_2015预算 2" xfId="141"/>
    <cellStyle name="Accent2" xfId="142"/>
    <cellStyle name="Header1 2" xfId="143"/>
    <cellStyle name="Accent2 - 60% 2" xfId="144"/>
    <cellStyle name="好_2007年中央财政与河南省财政年终决算结算单 2" xfId="145"/>
    <cellStyle name="Accent2 2" xfId="146"/>
    <cellStyle name="Accent3" xfId="147"/>
    <cellStyle name="Accent3 - 20%" xfId="148"/>
    <cellStyle name="Accent5 2" xfId="149"/>
    <cellStyle name="Accent3 - 40%" xfId="150"/>
    <cellStyle name="Accent3 - 40% 2" xfId="151"/>
    <cellStyle name="Accent3 - 60%" xfId="152"/>
    <cellStyle name="Accent3 - 60% 2" xfId="153"/>
    <cellStyle name="Accent3 2" xfId="154"/>
    <cellStyle name="Accent4" xfId="155"/>
    <cellStyle name="Accent4 - 20%" xfId="156"/>
    <cellStyle name="Accent4 - 20% 2" xfId="157"/>
    <cellStyle name="Accent4 - 40%" xfId="158"/>
    <cellStyle name="好_津补贴保障测算(5.21)" xfId="159"/>
    <cellStyle name="Accent4 - 40% 2" xfId="160"/>
    <cellStyle name="Accent6 - 40%" xfId="161"/>
    <cellStyle name="差_2010省级行政性收费专项收入批复" xfId="162"/>
    <cellStyle name="Accent4 - 60%" xfId="163"/>
    <cellStyle name="Accent4 - 60% 2" xfId="164"/>
    <cellStyle name="Accent4 2" xfId="165"/>
    <cellStyle name="Accent6" xfId="166"/>
    <cellStyle name="Accent5 - 20%" xfId="167"/>
    <cellStyle name="Accent5 - 20% 2" xfId="168"/>
    <cellStyle name="Accent5 - 40%" xfId="169"/>
    <cellStyle name="千分位[0]_ 白土" xfId="170"/>
    <cellStyle name="Accent5 - 40% 2" xfId="171"/>
    <cellStyle name="差_2009年财力测算情况11.19" xfId="172"/>
    <cellStyle name="Accent5 - 60%" xfId="173"/>
    <cellStyle name="常规 10 11" xfId="174"/>
    <cellStyle name="常规 12" xfId="175"/>
    <cellStyle name="Accent5 - 60% 2" xfId="176"/>
    <cellStyle name="常规 10 11 2" xfId="177"/>
    <cellStyle name="Accent6 - 20%" xfId="178"/>
    <cellStyle name="差_国有资本经营预算（2011年报省人大） 2" xfId="179"/>
    <cellStyle name="Accent6 - 20% 2" xfId="180"/>
    <cellStyle name="Accent6 - 40% 2" xfId="181"/>
    <cellStyle name="差_2010省级行政性收费专项收入批复 2" xfId="182"/>
    <cellStyle name="好_2011年全省及省级预计12-31" xfId="183"/>
    <cellStyle name="Accent6 - 60%" xfId="184"/>
    <cellStyle name="Accent6 - 60% 2" xfId="185"/>
    <cellStyle name="Calc Currency (0)" xfId="186"/>
    <cellStyle name="Calc Currency (0) 2" xfId="187"/>
    <cellStyle name="Comma [0]" xfId="188"/>
    <cellStyle name="Comma [0] 2" xfId="189"/>
    <cellStyle name="comma zerodec" xfId="190"/>
    <cellStyle name="好_2007结算与财力(6.2)" xfId="191"/>
    <cellStyle name="통화_BOILER-CO1" xfId="192"/>
    <cellStyle name="comma zerodec 2" xfId="193"/>
    <cellStyle name="Comma_1995" xfId="194"/>
    <cellStyle name="常规 2 2" xfId="195"/>
    <cellStyle name="好_2011年预算表格2010.12.9 2" xfId="196"/>
    <cellStyle name="好_商品交易所2006--2008年税收 2" xfId="197"/>
    <cellStyle name="好_省电力2008年 工作表" xfId="198"/>
    <cellStyle name="强调 3" xfId="199"/>
    <cellStyle name="Currency [0] 2" xfId="200"/>
    <cellStyle name="Currency_1995" xfId="201"/>
    <cellStyle name="Currency1 2" xfId="202"/>
    <cellStyle name="Date 2" xfId="203"/>
    <cellStyle name="差_Book1_2012-2013年经常性收入预测（1.1新口径）" xfId="204"/>
    <cellStyle name="货币 2 2" xfId="205"/>
    <cellStyle name="Dollar (zero dec)" xfId="206"/>
    <cellStyle name="Dollar (zero dec) 2" xfId="207"/>
    <cellStyle name="Fixed" xfId="208"/>
    <cellStyle name="Grey" xfId="209"/>
    <cellStyle name="差_2011年全省及省级预计12-31 2" xfId="210"/>
    <cellStyle name="Grey 2" xfId="211"/>
    <cellStyle name="Header1" xfId="212"/>
    <cellStyle name="Header2" xfId="213"/>
    <cellStyle name="Header2 2" xfId="214"/>
    <cellStyle name="HEADING1" xfId="215"/>
    <cellStyle name="差_2009年财力测算情况11.19 2" xfId="216"/>
    <cellStyle name="HEADING1 2" xfId="217"/>
    <cellStyle name="HEADING2" xfId="218"/>
    <cellStyle name="HEADING2 2" xfId="219"/>
    <cellStyle name="Input [yellow]" xfId="220"/>
    <cellStyle name="好_20111127汇报附表（8张）" xfId="221"/>
    <cellStyle name="Input [yellow] 2" xfId="222"/>
    <cellStyle name="no dec" xfId="223"/>
    <cellStyle name="no dec 2" xfId="224"/>
    <cellStyle name="烹拳_ +Foil &amp; -FOIL &amp; PAPER" xfId="225"/>
    <cellStyle name="Norma,_laroux_4_营业在建 (2)_E21" xfId="226"/>
    <cellStyle name="Normal - Style1" xfId="227"/>
    <cellStyle name="Normal - Style1 2" xfId="228"/>
    <cellStyle name="差_2007结算与财力(6.2)" xfId="229"/>
    <cellStyle name="Percent [2]" xfId="230"/>
    <cellStyle name="Percent [2] 2" xfId="231"/>
    <cellStyle name="Percent_laroux" xfId="232"/>
    <cellStyle name="Total" xfId="233"/>
    <cellStyle name="百分比 2" xfId="234"/>
    <cellStyle name="百分比 2 2" xfId="235"/>
    <cellStyle name="百分比_EF4B13E29A0421FAE0430A08200E21FA" xfId="236"/>
    <cellStyle name="表标题" xfId="237"/>
    <cellStyle name="差_20 2007年河南结算单" xfId="238"/>
    <cellStyle name="差_20 2007年河南结算单 2" xfId="239"/>
    <cellStyle name="样式 1" xfId="240"/>
    <cellStyle name="差_2007结算与财力(6.2) 2" xfId="241"/>
    <cellStyle name="差_2007年结算已定项目对账单" xfId="242"/>
    <cellStyle name="差_2007年结算已定项目对账单 2" xfId="243"/>
    <cellStyle name="差_2007年中央财政与河南省财政年终决算结算单" xfId="244"/>
    <cellStyle name="超级链接 2" xfId="245"/>
    <cellStyle name="着色 3" xfId="246"/>
    <cellStyle name="差_2007年中央财政与河南省财政年终决算结算单 2" xfId="247"/>
    <cellStyle name="着色 3 2" xfId="248"/>
    <cellStyle name="差_2008结算与财力(最终)" xfId="249"/>
    <cellStyle name="差_2008年财政收支预算草案(1.4)" xfId="250"/>
    <cellStyle name="差_2009年结算（最终） 2" xfId="251"/>
    <cellStyle name="差_2010年收入预测表（20091218)）" xfId="252"/>
    <cellStyle name="常规 3" xfId="253"/>
    <cellStyle name="差_2010年收入预测表（20091218)） 2" xfId="254"/>
    <cellStyle name="常规 3 2" xfId="255"/>
    <cellStyle name="差_2010年收入预测表（20091219)）" xfId="256"/>
    <cellStyle name="콤마_BOILER-CO1" xfId="257"/>
    <cellStyle name="差_2010年收入预测表（20091230)）" xfId="258"/>
    <cellStyle name="差_2010年收入预测表（20091230)） 2" xfId="259"/>
    <cellStyle name="差_20111127汇报附表（8张） 2" xfId="260"/>
    <cellStyle name="差_2011年全省及省级预计2011-12-12" xfId="261"/>
    <cellStyle name="差_2011年全省及省级预计2011-12-12 2" xfId="262"/>
    <cellStyle name="差_2011年预算表格2010.12.9" xfId="263"/>
    <cellStyle name="差_商品交易所2006--2008年税收" xfId="264"/>
    <cellStyle name="差_2011年预算表格2010.12.9 2" xfId="265"/>
    <cellStyle name="差_商品交易所2006--2008年税收 2" xfId="266"/>
    <cellStyle name="差_2011年预算大表11-26" xfId="267"/>
    <cellStyle name="差_2012-2013年经常性收入预测（1.1新口径）" xfId="268"/>
    <cellStyle name="差_2012-2013年经常性收入预测（1.1新口径） 2" xfId="269"/>
    <cellStyle name="差_2015预算" xfId="270"/>
    <cellStyle name="差_2015预算 2" xfId="271"/>
    <cellStyle name="强调 1" xfId="272"/>
    <cellStyle name="差_2015预算2003" xfId="273"/>
    <cellStyle name="差_2015预算2003 2" xfId="274"/>
    <cellStyle name="差_Book1" xfId="275"/>
    <cellStyle name="差_财政厅编制用表（2011年报省人大）" xfId="276"/>
    <cellStyle name="烹拳 [0]_ +Foil &amp; -FOIL &amp; PAPER" xfId="277"/>
    <cellStyle name="差_财政厅编制用表（2011年报省人大） 2" xfId="278"/>
    <cellStyle name="差_国有资本经营预算（2011年报省人大）" xfId="279"/>
    <cellStyle name="差_河南省----2009-05-21（补充数据）" xfId="280"/>
    <cellStyle name="差_河南省----2009-05-21（补充数据） 2" xfId="281"/>
    <cellStyle name="差_津补贴保障测算(5.21)" xfId="282"/>
    <cellStyle name="常规 5" xfId="283"/>
    <cellStyle name="差_省电力2008年 工作表" xfId="284"/>
    <cellStyle name="差_省电力2008年 工作表 2" xfId="285"/>
    <cellStyle name="差_省属监狱人员级别表(驻外)" xfId="286"/>
    <cellStyle name="常规 10" xfId="287"/>
    <cellStyle name="常规 10 2" xfId="288"/>
    <cellStyle name="常规 11" xfId="289"/>
    <cellStyle name="常规 11 2" xfId="290"/>
    <cellStyle name="常规 2" xfId="291"/>
    <cellStyle name="好_2011年预算表格2010.12.9" xfId="292"/>
    <cellStyle name="好_商品交易所2006--2008年税收" xfId="293"/>
    <cellStyle name="常规 2 2 2" xfId="294"/>
    <cellStyle name="好_省电力2008年 工作表 2" xfId="295"/>
    <cellStyle name="常规 2 3" xfId="296"/>
    <cellStyle name="常规 2_2009年结算（最终）" xfId="297"/>
    <cellStyle name="小数" xfId="298"/>
    <cellStyle name="常规 4" xfId="299"/>
    <cellStyle name="常规 4 2" xfId="300"/>
    <cellStyle name="常规 6 2" xfId="301"/>
    <cellStyle name="常规 7" xfId="302"/>
    <cellStyle name="常规 7 2" xfId="303"/>
    <cellStyle name="常规_439B6CFEF4310134E0530A0804CB25FB" xfId="304"/>
    <cellStyle name="常规_EE70A06373940074E0430A0804CB0074" xfId="305"/>
    <cellStyle name="好_2011年预算大表11-26" xfId="306"/>
    <cellStyle name="常规 8" xfId="307"/>
    <cellStyle name="常规 9" xfId="308"/>
    <cellStyle name="常规_0C0E50DD51360000E0530A0804CB2C68" xfId="309"/>
    <cellStyle name="常规_1、政府组成部门预算分析-基本支出" xfId="310"/>
    <cellStyle name="常规_439B6D647C250158E0530A0804CC3FF1" xfId="311"/>
    <cellStyle name="常规_439B6D647C250158E0530A0804CC3FF1 2" xfId="312"/>
    <cellStyle name="常规_442239306334007CE0530A0804CB3F5E" xfId="313"/>
    <cellStyle name="常规_4422630BD59E014AE0530A0804CCCC24" xfId="314"/>
    <cellStyle name="好_2010年收入预测表（20091219)）" xfId="315"/>
    <cellStyle name="未定义 2" xfId="316"/>
    <cellStyle name="超级链接" xfId="317"/>
    <cellStyle name="分级显示行_1_13区汇总" xfId="318"/>
    <cellStyle name="归盒啦_95" xfId="319"/>
    <cellStyle name="好_20 2007年河南结算单" xfId="320"/>
    <cellStyle name="好_20 2007年河南结算单 2" xfId="321"/>
    <cellStyle name="好_2007年结算已定项目对账单" xfId="322"/>
    <cellStyle name="好_2008结算与财力(最终)" xfId="323"/>
    <cellStyle name="好_Book1" xfId="324"/>
    <cellStyle name="好_2008年财政收支预算草案(1.4)" xfId="325"/>
    <cellStyle name="好_2009年财力测算情况11.19" xfId="326"/>
    <cellStyle name="好_2009年结算（最终）" xfId="327"/>
    <cellStyle name="好_2010年收入预测表（20091218)）" xfId="328"/>
    <cellStyle name="好_2010省级行政性收费专项收入批复" xfId="329"/>
    <cellStyle name="好_2011年全省及省级预计2011-12-12" xfId="330"/>
    <cellStyle name="好_2012-2013年经常性收入预测（1.1新口径）" xfId="331"/>
    <cellStyle name="后继超级链接" xfId="332"/>
    <cellStyle name="好_2015预算2003" xfId="333"/>
    <cellStyle name="好_2015预算2003 2" xfId="334"/>
    <cellStyle name="好_财政厅编制用表（2011年报省人大）" xfId="335"/>
    <cellStyle name="好_财政厅编制用表（2011年报省人大） 2" xfId="336"/>
    <cellStyle name="好_电力公司增值税划转" xfId="337"/>
    <cellStyle name="好_电力公司增值税划转 2" xfId="338"/>
    <cellStyle name="好_国有资本经营预算（2011年报省人大）" xfId="339"/>
    <cellStyle name="好_国有资本经营预算（2011年报省人大） 2" xfId="340"/>
    <cellStyle name="好_河南省----2009-05-21（补充数据）" xfId="341"/>
    <cellStyle name="好_河南省----2009-05-21（补充数据） 2" xfId="342"/>
    <cellStyle name="好_省属监狱人员级别表(驻外)" xfId="343"/>
    <cellStyle name="后继超链接" xfId="344"/>
    <cellStyle name="霓付 [0]_ +Foil &amp; -FOIL &amp; PAPER" xfId="345"/>
    <cellStyle name="霓付_ +Foil &amp; -FOIL &amp; PAPER" xfId="346"/>
    <cellStyle name="普通_ 白土" xfId="347"/>
    <cellStyle name="千分位_ 白土" xfId="348"/>
    <cellStyle name="千位_(人代会用)" xfId="349"/>
    <cellStyle name="千位分隔[0] 2 2" xfId="350"/>
    <cellStyle name="千位分隔[0] 3 2" xfId="351"/>
    <cellStyle name="千位分季_新建 Microsoft Excel 工作表" xfId="352"/>
    <cellStyle name="强调 2" xfId="353"/>
    <cellStyle name="数字" xfId="354"/>
    <cellStyle name="数字 2" xfId="355"/>
    <cellStyle name="未定义" xfId="356"/>
    <cellStyle name="통화 [0]_BOILER-CO1" xfId="357"/>
    <cellStyle name="小数 2" xfId="358"/>
    <cellStyle name="样式 1 2" xfId="359"/>
    <cellStyle name="着色 4" xfId="360"/>
    <cellStyle name="着色 4 2" xfId="361"/>
    <cellStyle name="着色 6" xfId="362"/>
    <cellStyle name="콤마 [0]_BOILER-CO1" xfId="363"/>
    <cellStyle name="着色 6 2" xfId="364"/>
    <cellStyle name="표준_0N-HANDLING " xfId="3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D7" sqref="D7:D9"/>
    </sheetView>
  </sheetViews>
  <sheetFormatPr defaultColWidth="6.875" defaultRowHeight="15.6"/>
  <cols>
    <col min="1" max="1" width="20.375" style="209" customWidth="1"/>
    <col min="2" max="2" width="12.875" style="209" customWidth="1"/>
    <col min="3" max="3" width="18.625" style="209" customWidth="1"/>
    <col min="4" max="9" width="9.625" style="209" customWidth="1"/>
    <col min="10" max="10" width="9.625" style="210" customWidth="1"/>
    <col min="11" max="11" width="8.375" style="208" customWidth="1"/>
    <col min="12" max="23" width="6.875" style="208" customWidth="1"/>
    <col min="24" max="241" width="6.875" style="209" customWidth="1"/>
    <col min="242" max="16384" width="6.875" style="209"/>
  </cols>
  <sheetData>
    <row r="1" ht="25.5" customHeight="1" spans="1:9">
      <c r="A1" s="211" t="s">
        <v>0</v>
      </c>
      <c r="B1" s="212"/>
      <c r="C1" s="212"/>
      <c r="D1" s="213"/>
      <c r="E1" s="213"/>
      <c r="F1" s="214"/>
      <c r="G1" s="214"/>
      <c r="H1" s="214"/>
      <c r="I1" s="214"/>
    </row>
    <row r="2" ht="25.5" customHeight="1" spans="1:10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</row>
    <row r="3" ht="25.5" customHeight="1" spans="1:10">
      <c r="A3" s="8" t="s">
        <v>2</v>
      </c>
      <c r="B3" s="8"/>
      <c r="C3" s="216"/>
      <c r="D3" s="216"/>
      <c r="E3" s="217"/>
      <c r="F3" s="214"/>
      <c r="G3" s="214"/>
      <c r="H3" s="214"/>
      <c r="I3" s="214"/>
      <c r="J3" s="246" t="s">
        <v>3</v>
      </c>
    </row>
    <row r="4" s="206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="206" customFormat="1" ht="38.1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2" t="s">
        <v>11</v>
      </c>
      <c r="G5" s="193" t="s">
        <v>12</v>
      </c>
      <c r="H5" s="193" t="s">
        <v>13</v>
      </c>
      <c r="I5" s="193" t="s">
        <v>14</v>
      </c>
      <c r="J5" s="249" t="s">
        <v>15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</row>
    <row r="6" s="207" customFormat="1" ht="24.75" customHeight="1" spans="1:23">
      <c r="A6" s="223" t="s">
        <v>16</v>
      </c>
      <c r="B6" s="224">
        <f>B7+B8</f>
        <v>1400.98</v>
      </c>
      <c r="C6" s="225" t="s">
        <v>17</v>
      </c>
      <c r="D6" s="226">
        <f>SUM(D7:D9)</f>
        <v>870.98</v>
      </c>
      <c r="E6" s="227"/>
      <c r="F6" s="227"/>
      <c r="G6" s="227"/>
      <c r="H6" s="227"/>
      <c r="I6" s="227"/>
      <c r="J6" s="250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</row>
    <row r="7" s="207" customFormat="1" ht="24.75" customHeight="1" spans="1:23">
      <c r="A7" s="228" t="s">
        <v>18</v>
      </c>
      <c r="B7" s="229">
        <v>1370.98</v>
      </c>
      <c r="C7" s="230" t="s">
        <v>19</v>
      </c>
      <c r="D7" s="231">
        <f>SUM(E7:J7)</f>
        <v>744.4</v>
      </c>
      <c r="E7" s="229"/>
      <c r="F7" s="229">
        <v>744.4</v>
      </c>
      <c r="G7" s="229"/>
      <c r="H7" s="229"/>
      <c r="I7" s="229"/>
      <c r="J7" s="250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</row>
    <row r="8" s="207" customFormat="1" ht="24.75" customHeight="1" spans="1:23">
      <c r="A8" s="232" t="s">
        <v>20</v>
      </c>
      <c r="B8" s="229">
        <v>30</v>
      </c>
      <c r="C8" s="233" t="s">
        <v>21</v>
      </c>
      <c r="D8" s="231">
        <f>SUM(E8:J8)</f>
        <v>66</v>
      </c>
      <c r="E8" s="229"/>
      <c r="F8" s="229">
        <v>66</v>
      </c>
      <c r="G8" s="229"/>
      <c r="H8" s="229"/>
      <c r="I8" s="229"/>
      <c r="J8" s="250"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</row>
    <row r="9" s="207" customFormat="1" ht="24.75" customHeight="1" spans="1:23">
      <c r="A9" s="234" t="s">
        <v>22</v>
      </c>
      <c r="B9" s="229"/>
      <c r="C9" s="233" t="s">
        <v>23</v>
      </c>
      <c r="D9" s="231">
        <f>SUM(E9:J9)</f>
        <v>60.58</v>
      </c>
      <c r="E9" s="229"/>
      <c r="F9" s="229">
        <v>60.58</v>
      </c>
      <c r="G9" s="229"/>
      <c r="H9" s="229"/>
      <c r="I9" s="229"/>
      <c r="J9" s="250"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</row>
    <row r="10" s="207" customFormat="1" ht="24.75" customHeight="1" spans="1:23">
      <c r="A10" s="235" t="s">
        <v>24</v>
      </c>
      <c r="B10" s="229">
        <v>0</v>
      </c>
      <c r="C10" s="233" t="s">
        <v>25</v>
      </c>
      <c r="D10" s="231">
        <f>SUM(D11:D16)</f>
        <v>530</v>
      </c>
      <c r="E10" s="229"/>
      <c r="F10" s="229"/>
      <c r="G10" s="229"/>
      <c r="H10" s="229"/>
      <c r="I10" s="229"/>
      <c r="J10" s="250"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="207" customFormat="1" ht="24.75" customHeight="1" spans="1:23">
      <c r="A11" s="234" t="s">
        <v>26</v>
      </c>
      <c r="B11" s="229">
        <v>0</v>
      </c>
      <c r="C11" s="233" t="s">
        <v>27</v>
      </c>
      <c r="D11" s="231">
        <f>SUM(E11:J11)</f>
        <v>0</v>
      </c>
      <c r="E11" s="229"/>
      <c r="F11" s="229">
        <v>0</v>
      </c>
      <c r="G11" s="229"/>
      <c r="H11" s="229"/>
      <c r="I11" s="229"/>
      <c r="J11" s="250"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</row>
    <row r="12" s="207" customFormat="1" ht="23.25" customHeight="1" spans="1:23">
      <c r="A12" s="236"/>
      <c r="B12" s="229">
        <v>0</v>
      </c>
      <c r="C12" s="237" t="s">
        <v>28</v>
      </c>
      <c r="D12" s="231">
        <f t="shared" ref="D12:D18" si="0">SUM(E12:J12)</f>
        <v>0</v>
      </c>
      <c r="E12" s="229"/>
      <c r="F12" s="229"/>
      <c r="G12" s="229"/>
      <c r="H12" s="229"/>
      <c r="I12" s="229"/>
      <c r="J12" s="250"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</row>
    <row r="13" s="207" customFormat="1" ht="23.25" customHeight="1" spans="1:23">
      <c r="A13" s="228"/>
      <c r="B13" s="229"/>
      <c r="C13" s="238" t="s">
        <v>29</v>
      </c>
      <c r="D13" s="231">
        <f t="shared" si="0"/>
        <v>0</v>
      </c>
      <c r="E13" s="229"/>
      <c r="F13" s="229"/>
      <c r="G13" s="229"/>
      <c r="H13" s="229"/>
      <c r="I13" s="229"/>
      <c r="J13" s="250"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</row>
    <row r="14" s="207" customFormat="1" ht="23.25" customHeight="1" spans="1:23">
      <c r="A14" s="239" t="s">
        <v>10</v>
      </c>
      <c r="B14" s="240"/>
      <c r="C14" s="238" t="s">
        <v>30</v>
      </c>
      <c r="D14" s="231">
        <f t="shared" si="0"/>
        <v>530</v>
      </c>
      <c r="E14" s="229"/>
      <c r="F14" s="229">
        <v>500</v>
      </c>
      <c r="G14" s="229">
        <v>30</v>
      </c>
      <c r="H14" s="229"/>
      <c r="I14" s="229"/>
      <c r="J14" s="250"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="207" customFormat="1" ht="23.25" customHeight="1" spans="1:23">
      <c r="A15" s="228" t="s">
        <v>31</v>
      </c>
      <c r="B15" s="229"/>
      <c r="C15" s="237" t="s">
        <v>32</v>
      </c>
      <c r="D15" s="231">
        <f t="shared" si="0"/>
        <v>0</v>
      </c>
      <c r="E15" s="229"/>
      <c r="F15" s="229"/>
      <c r="G15" s="229"/>
      <c r="H15" s="229"/>
      <c r="I15" s="229"/>
      <c r="J15" s="250"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="207" customFormat="1" ht="23.25" customHeight="1" spans="1:23">
      <c r="A16" s="232" t="s">
        <v>33</v>
      </c>
      <c r="B16" s="227"/>
      <c r="C16" s="241" t="s">
        <v>34</v>
      </c>
      <c r="D16" s="231">
        <f t="shared" si="0"/>
        <v>0</v>
      </c>
      <c r="E16" s="229"/>
      <c r="F16" s="229"/>
      <c r="G16" s="229"/>
      <c r="H16" s="229"/>
      <c r="I16" s="229"/>
      <c r="J16" s="250"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="207" customFormat="1" ht="23.25" customHeight="1" spans="1:23">
      <c r="A17" s="239"/>
      <c r="B17" s="227"/>
      <c r="C17" s="241"/>
      <c r="D17" s="231">
        <f t="shared" si="0"/>
        <v>0</v>
      </c>
      <c r="E17" s="229"/>
      <c r="F17" s="229"/>
      <c r="G17" s="229"/>
      <c r="H17" s="229"/>
      <c r="I17" s="229"/>
      <c r="J17" s="250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</row>
    <row r="18" ht="21" customHeight="1" spans="1:10">
      <c r="A18" s="234"/>
      <c r="B18" s="227"/>
      <c r="C18" s="242"/>
      <c r="D18" s="231">
        <f t="shared" si="0"/>
        <v>0</v>
      </c>
      <c r="E18" s="227"/>
      <c r="F18" s="227"/>
      <c r="G18" s="227"/>
      <c r="H18" s="227"/>
      <c r="I18" s="227"/>
      <c r="J18" s="252"/>
    </row>
    <row r="19" s="207" customFormat="1" ht="23.25" customHeight="1" spans="1:23">
      <c r="A19" s="243" t="s">
        <v>35</v>
      </c>
      <c r="B19" s="244">
        <f>B6</f>
        <v>1400.98</v>
      </c>
      <c r="C19" s="245" t="s">
        <v>36</v>
      </c>
      <c r="D19" s="231">
        <f>D6+D10</f>
        <v>1400.98</v>
      </c>
      <c r="E19" s="227"/>
      <c r="F19" s="227">
        <v>1370.98</v>
      </c>
      <c r="G19" s="227">
        <v>30</v>
      </c>
      <c r="H19" s="227"/>
      <c r="I19" s="227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s="208" customFormat="1" spans="10:10">
      <c r="J28" s="21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3" workbookViewId="0">
      <selection activeCell="I26" sqref="I26"/>
    </sheetView>
  </sheetViews>
  <sheetFormatPr defaultColWidth="7.25" defaultRowHeight="10.8"/>
  <cols>
    <col min="1" max="3" width="6.25" style="178" customWidth="1"/>
    <col min="4" max="4" width="22.125" style="178" customWidth="1"/>
    <col min="5" max="5" width="13.25" style="178" customWidth="1"/>
    <col min="6" max="11" width="10.625" style="178" customWidth="1"/>
    <col min="12" max="244" width="7.25" style="178" customWidth="1"/>
    <col min="245" max="16384" width="7.25" style="178"/>
  </cols>
  <sheetData>
    <row r="1" ht="21.75" customHeight="1" spans="1:11">
      <c r="A1" s="179" t="s">
        <v>37</v>
      </c>
      <c r="B1" s="180"/>
      <c r="C1" s="181"/>
      <c r="D1" s="182"/>
      <c r="E1" s="183"/>
      <c r="F1" s="183"/>
      <c r="G1" s="183"/>
      <c r="H1" s="183"/>
      <c r="I1" s="183"/>
      <c r="K1" s="179"/>
    </row>
    <row r="2" ht="21.75" customHeight="1" spans="1:11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ht="22" customHeight="1" spans="1:11">
      <c r="A3" s="8" t="s">
        <v>2</v>
      </c>
      <c r="B3" s="185"/>
      <c r="C3" s="185"/>
      <c r="D3" s="186"/>
      <c r="E3" s="183"/>
      <c r="F3" s="183"/>
      <c r="G3" s="183"/>
      <c r="H3" s="183"/>
      <c r="I3" s="183"/>
      <c r="K3" s="201" t="s">
        <v>3</v>
      </c>
    </row>
    <row r="4" s="175" customFormat="1" ht="23.1" customHeight="1" spans="1:11">
      <c r="A4" s="187" t="s">
        <v>39</v>
      </c>
      <c r="B4" s="187"/>
      <c r="C4" s="187"/>
      <c r="D4" s="173" t="s">
        <v>40</v>
      </c>
      <c r="E4" s="188"/>
      <c r="F4" s="188"/>
      <c r="G4" s="188"/>
      <c r="H4" s="188"/>
      <c r="I4" s="188"/>
      <c r="J4" s="188"/>
      <c r="K4" s="202"/>
    </row>
    <row r="5" s="176" customFormat="1" ht="30.6" customHeight="1" spans="1:11">
      <c r="A5" s="189" t="s">
        <v>41</v>
      </c>
      <c r="B5" s="190" t="s">
        <v>42</v>
      </c>
      <c r="C5" s="191" t="s">
        <v>43</v>
      </c>
      <c r="D5" s="173"/>
      <c r="E5" s="192" t="s">
        <v>9</v>
      </c>
      <c r="F5" s="192" t="s">
        <v>10</v>
      </c>
      <c r="G5" s="193" t="s">
        <v>11</v>
      </c>
      <c r="H5" s="193" t="s">
        <v>12</v>
      </c>
      <c r="I5" s="193" t="s">
        <v>44</v>
      </c>
      <c r="J5" s="203" t="s">
        <v>14</v>
      </c>
      <c r="K5" s="204" t="s">
        <v>15</v>
      </c>
    </row>
    <row r="6" ht="15" customHeight="1" spans="1:11">
      <c r="A6" s="194" t="s">
        <v>45</v>
      </c>
      <c r="B6" s="195" t="s">
        <v>45</v>
      </c>
      <c r="C6" s="195" t="s">
        <v>45</v>
      </c>
      <c r="D6" s="196" t="s">
        <v>45</v>
      </c>
      <c r="E6" s="197">
        <v>1</v>
      </c>
      <c r="F6" s="197">
        <v>2</v>
      </c>
      <c r="G6" s="197">
        <v>3</v>
      </c>
      <c r="H6" s="197">
        <v>4</v>
      </c>
      <c r="I6" s="197">
        <v>5</v>
      </c>
      <c r="J6" s="197">
        <v>6</v>
      </c>
      <c r="K6" s="197">
        <v>7</v>
      </c>
    </row>
    <row r="7" s="177" customFormat="1" ht="23.45" customHeight="1" spans="1:11">
      <c r="A7" s="85" t="s">
        <v>46</v>
      </c>
      <c r="B7" s="85" t="s">
        <v>47</v>
      </c>
      <c r="C7" s="85" t="s">
        <v>48</v>
      </c>
      <c r="D7" s="86" t="s">
        <v>49</v>
      </c>
      <c r="E7" s="91">
        <v>94</v>
      </c>
      <c r="F7" s="91"/>
      <c r="G7" s="91">
        <v>94</v>
      </c>
      <c r="H7" s="91"/>
      <c r="I7" s="91"/>
      <c r="J7" s="91"/>
      <c r="K7" s="205"/>
    </row>
    <row r="8" ht="23.45" customHeight="1" spans="1:11">
      <c r="A8" s="85" t="s">
        <v>46</v>
      </c>
      <c r="B8" s="85" t="s">
        <v>47</v>
      </c>
      <c r="C8" s="85" t="s">
        <v>50</v>
      </c>
      <c r="D8" s="86" t="s">
        <v>51</v>
      </c>
      <c r="E8" s="91">
        <v>180</v>
      </c>
      <c r="F8" s="91"/>
      <c r="G8" s="91">
        <v>180</v>
      </c>
      <c r="H8" s="91"/>
      <c r="I8" s="91"/>
      <c r="J8" s="91"/>
      <c r="K8" s="205"/>
    </row>
    <row r="9" ht="23.45" customHeight="1" spans="1:11">
      <c r="A9" s="85" t="s">
        <v>52</v>
      </c>
      <c r="B9" s="85" t="s">
        <v>47</v>
      </c>
      <c r="C9" s="85" t="s">
        <v>48</v>
      </c>
      <c r="D9" s="86" t="s">
        <v>53</v>
      </c>
      <c r="E9" s="91">
        <v>31</v>
      </c>
      <c r="F9" s="91"/>
      <c r="G9" s="91">
        <v>31</v>
      </c>
      <c r="H9" s="91"/>
      <c r="I9" s="91"/>
      <c r="J9" s="91"/>
      <c r="K9" s="205"/>
    </row>
    <row r="10" ht="23.45" customHeight="1" spans="1:11">
      <c r="A10" s="85" t="s">
        <v>46</v>
      </c>
      <c r="B10" s="85" t="s">
        <v>47</v>
      </c>
      <c r="C10" s="85" t="s">
        <v>48</v>
      </c>
      <c r="D10" s="86" t="s">
        <v>54</v>
      </c>
      <c r="E10" s="198">
        <v>8.1</v>
      </c>
      <c r="F10" s="91"/>
      <c r="G10" s="198">
        <v>8.1</v>
      </c>
      <c r="H10" s="91"/>
      <c r="I10" s="91"/>
      <c r="J10" s="91"/>
      <c r="K10" s="205"/>
    </row>
    <row r="11" ht="23.45" customHeight="1" spans="1:11">
      <c r="A11" s="85" t="s">
        <v>46</v>
      </c>
      <c r="B11" s="85" t="s">
        <v>47</v>
      </c>
      <c r="C11" s="85" t="s">
        <v>50</v>
      </c>
      <c r="D11" s="86" t="s">
        <v>55</v>
      </c>
      <c r="E11" s="91">
        <v>14</v>
      </c>
      <c r="F11" s="91"/>
      <c r="G11" s="91">
        <v>14</v>
      </c>
      <c r="H11" s="91"/>
      <c r="I11" s="91"/>
      <c r="J11" s="91"/>
      <c r="K11" s="205"/>
    </row>
    <row r="12" ht="23.45" customHeight="1" spans="1:11">
      <c r="A12" s="85" t="s">
        <v>46</v>
      </c>
      <c r="B12" s="85" t="s">
        <v>47</v>
      </c>
      <c r="C12" s="85" t="s">
        <v>50</v>
      </c>
      <c r="D12" s="86" t="s">
        <v>56</v>
      </c>
      <c r="E12" s="91">
        <v>2.5</v>
      </c>
      <c r="F12" s="91"/>
      <c r="G12" s="91">
        <v>2.5</v>
      </c>
      <c r="H12" s="91"/>
      <c r="I12" s="91"/>
      <c r="J12" s="91"/>
      <c r="K12" s="205"/>
    </row>
    <row r="13" ht="23.45" customHeight="1" spans="1:11">
      <c r="A13" s="85" t="s">
        <v>52</v>
      </c>
      <c r="B13" s="85" t="s">
        <v>47</v>
      </c>
      <c r="C13" s="85" t="s">
        <v>47</v>
      </c>
      <c r="D13" s="86" t="s">
        <v>57</v>
      </c>
      <c r="E13" s="91">
        <v>45</v>
      </c>
      <c r="F13" s="91"/>
      <c r="G13" s="91">
        <v>45</v>
      </c>
      <c r="H13" s="91"/>
      <c r="I13" s="91"/>
      <c r="J13" s="91"/>
      <c r="K13" s="205"/>
    </row>
    <row r="14" ht="23.45" customHeight="1" spans="1:11">
      <c r="A14" s="85" t="s">
        <v>58</v>
      </c>
      <c r="B14" s="85" t="s">
        <v>59</v>
      </c>
      <c r="C14" s="85" t="s">
        <v>48</v>
      </c>
      <c r="D14" s="86" t="s">
        <v>60</v>
      </c>
      <c r="E14" s="91">
        <v>14</v>
      </c>
      <c r="F14" s="91"/>
      <c r="G14" s="91">
        <v>14</v>
      </c>
      <c r="H14" s="91"/>
      <c r="I14" s="91"/>
      <c r="J14" s="91"/>
      <c r="K14" s="205"/>
    </row>
    <row r="15" ht="23.45" customHeight="1" spans="1:11">
      <c r="A15" s="85" t="s">
        <v>58</v>
      </c>
      <c r="B15" s="85" t="s">
        <v>59</v>
      </c>
      <c r="C15" s="85" t="s">
        <v>61</v>
      </c>
      <c r="D15" s="86" t="s">
        <v>62</v>
      </c>
      <c r="E15" s="91">
        <v>20</v>
      </c>
      <c r="F15" s="91"/>
      <c r="G15" s="91">
        <v>20</v>
      </c>
      <c r="H15" s="91"/>
      <c r="I15" s="91"/>
      <c r="J15" s="91"/>
      <c r="K15" s="205"/>
    </row>
    <row r="16" ht="23.45" customHeight="1" spans="1:11">
      <c r="A16" s="85" t="s">
        <v>52</v>
      </c>
      <c r="B16" s="85" t="s">
        <v>63</v>
      </c>
      <c r="C16" s="85" t="s">
        <v>48</v>
      </c>
      <c r="D16" s="86" t="s">
        <v>64</v>
      </c>
      <c r="E16" s="91">
        <v>2</v>
      </c>
      <c r="F16" s="91"/>
      <c r="G16" s="91">
        <v>2</v>
      </c>
      <c r="H16" s="91"/>
      <c r="I16" s="91"/>
      <c r="J16" s="91"/>
      <c r="K16" s="205"/>
    </row>
    <row r="17" ht="23.45" customHeight="1" spans="1:11">
      <c r="A17" s="85" t="s">
        <v>52</v>
      </c>
      <c r="B17" s="85" t="s">
        <v>63</v>
      </c>
      <c r="C17" s="85" t="s">
        <v>61</v>
      </c>
      <c r="D17" s="86" t="s">
        <v>65</v>
      </c>
      <c r="E17" s="91">
        <v>1</v>
      </c>
      <c r="F17" s="91"/>
      <c r="G17" s="91">
        <v>1</v>
      </c>
      <c r="H17" s="91"/>
      <c r="I17" s="91"/>
      <c r="J17" s="91"/>
      <c r="K17" s="205"/>
    </row>
    <row r="18" ht="23.45" customHeight="1" spans="1:11">
      <c r="A18" s="85" t="s">
        <v>66</v>
      </c>
      <c r="B18" s="85" t="s">
        <v>61</v>
      </c>
      <c r="C18" s="85" t="s">
        <v>48</v>
      </c>
      <c r="D18" s="86" t="s">
        <v>67</v>
      </c>
      <c r="E18" s="91">
        <v>40</v>
      </c>
      <c r="F18" s="91"/>
      <c r="G18" s="91">
        <v>40</v>
      </c>
      <c r="H18" s="91"/>
      <c r="I18" s="91"/>
      <c r="J18" s="91"/>
      <c r="K18" s="205"/>
    </row>
    <row r="19" ht="23.45" customHeight="1" spans="1:11">
      <c r="A19" s="85" t="s">
        <v>46</v>
      </c>
      <c r="B19" s="85" t="s">
        <v>47</v>
      </c>
      <c r="C19" s="85" t="s">
        <v>50</v>
      </c>
      <c r="D19" s="86" t="s">
        <v>68</v>
      </c>
      <c r="E19" s="91">
        <v>212</v>
      </c>
      <c r="F19" s="91"/>
      <c r="G19" s="91">
        <v>212</v>
      </c>
      <c r="H19" s="91"/>
      <c r="I19" s="91"/>
      <c r="J19" s="91"/>
      <c r="K19" s="205"/>
    </row>
    <row r="20" ht="23.45" customHeight="1" spans="1:11">
      <c r="A20" s="85" t="s">
        <v>46</v>
      </c>
      <c r="B20" s="85" t="s">
        <v>47</v>
      </c>
      <c r="C20" s="85" t="s">
        <v>48</v>
      </c>
      <c r="D20" s="86" t="s">
        <v>69</v>
      </c>
      <c r="E20" s="91">
        <v>67.3</v>
      </c>
      <c r="F20" s="91"/>
      <c r="G20" s="91">
        <v>67.3</v>
      </c>
      <c r="H20" s="91"/>
      <c r="I20" s="91"/>
      <c r="J20" s="91"/>
      <c r="K20" s="205"/>
    </row>
    <row r="21" ht="23.45" customHeight="1" spans="1:11">
      <c r="A21" s="85" t="s">
        <v>70</v>
      </c>
      <c r="B21" s="85" t="s">
        <v>71</v>
      </c>
      <c r="C21" s="85" t="s">
        <v>72</v>
      </c>
      <c r="D21" s="86" t="s">
        <v>73</v>
      </c>
      <c r="E21" s="91">
        <v>13</v>
      </c>
      <c r="F21" s="91"/>
      <c r="G21" s="91">
        <v>13</v>
      </c>
      <c r="H21" s="91"/>
      <c r="I21" s="91"/>
      <c r="J21" s="91"/>
      <c r="K21" s="205"/>
    </row>
    <row r="22" ht="23.45" customHeight="1" spans="1:11">
      <c r="A22" s="85" t="s">
        <v>70</v>
      </c>
      <c r="B22" s="85" t="s">
        <v>71</v>
      </c>
      <c r="C22" s="85" t="s">
        <v>74</v>
      </c>
      <c r="D22" s="86" t="s">
        <v>73</v>
      </c>
      <c r="E22" s="91">
        <v>17</v>
      </c>
      <c r="F22" s="91"/>
      <c r="G22" s="91">
        <v>17</v>
      </c>
      <c r="H22" s="91"/>
      <c r="I22" s="91"/>
      <c r="J22" s="91"/>
      <c r="K22" s="205"/>
    </row>
    <row r="23" ht="23.45" customHeight="1" spans="1:11">
      <c r="A23" s="85" t="s">
        <v>75</v>
      </c>
      <c r="B23" s="85" t="s">
        <v>71</v>
      </c>
      <c r="C23" s="85" t="s">
        <v>72</v>
      </c>
      <c r="D23" s="86" t="s">
        <v>76</v>
      </c>
      <c r="E23" s="91">
        <v>28.5</v>
      </c>
      <c r="F23" s="91"/>
      <c r="G23" s="91">
        <v>28.5</v>
      </c>
      <c r="H23" s="91"/>
      <c r="I23" s="91"/>
      <c r="J23" s="91"/>
      <c r="K23" s="205"/>
    </row>
    <row r="24" ht="23.45" customHeight="1" spans="1:11">
      <c r="A24" s="85" t="s">
        <v>75</v>
      </c>
      <c r="B24" s="85" t="s">
        <v>71</v>
      </c>
      <c r="C24" s="85" t="s">
        <v>77</v>
      </c>
      <c r="D24" s="86" t="s">
        <v>76</v>
      </c>
      <c r="E24" s="91">
        <v>9</v>
      </c>
      <c r="F24" s="91"/>
      <c r="G24" s="91">
        <v>9</v>
      </c>
      <c r="H24" s="91"/>
      <c r="I24" s="91"/>
      <c r="J24" s="91"/>
      <c r="K24" s="205"/>
    </row>
    <row r="25" ht="23.45" customHeight="1" spans="1:11">
      <c r="A25" s="85" t="s">
        <v>52</v>
      </c>
      <c r="B25" s="85" t="s">
        <v>78</v>
      </c>
      <c r="C25" s="85" t="s">
        <v>48</v>
      </c>
      <c r="D25" s="86" t="s">
        <v>79</v>
      </c>
      <c r="E25" s="91">
        <v>0.58</v>
      </c>
      <c r="F25" s="91"/>
      <c r="G25" s="91">
        <v>0.58</v>
      </c>
      <c r="H25" s="91"/>
      <c r="I25" s="91"/>
      <c r="J25" s="91"/>
      <c r="K25" s="205"/>
    </row>
    <row r="26" ht="23.45" customHeight="1" spans="1:11">
      <c r="A26" s="85" t="s">
        <v>70</v>
      </c>
      <c r="B26" s="85" t="s">
        <v>71</v>
      </c>
      <c r="C26" s="85" t="s">
        <v>72</v>
      </c>
      <c r="D26" s="86" t="s">
        <v>80</v>
      </c>
      <c r="E26" s="91">
        <v>500</v>
      </c>
      <c r="F26" s="91"/>
      <c r="G26" s="91">
        <v>500</v>
      </c>
      <c r="H26" s="91"/>
      <c r="I26" s="91"/>
      <c r="J26" s="91"/>
      <c r="K26" s="205"/>
    </row>
    <row r="27" ht="23.45" customHeight="1" spans="1:11">
      <c r="A27" s="85" t="s">
        <v>70</v>
      </c>
      <c r="B27" s="85" t="s">
        <v>71</v>
      </c>
      <c r="C27" s="85" t="s">
        <v>74</v>
      </c>
      <c r="D27" s="86" t="s">
        <v>81</v>
      </c>
      <c r="E27" s="91">
        <v>60</v>
      </c>
      <c r="F27" s="91"/>
      <c r="G27" s="91">
        <v>60</v>
      </c>
      <c r="H27" s="91"/>
      <c r="I27" s="91"/>
      <c r="J27" s="91"/>
      <c r="K27" s="205"/>
    </row>
    <row r="28" ht="23.45" customHeight="1" spans="1:11">
      <c r="A28" s="85" t="s">
        <v>82</v>
      </c>
      <c r="B28" s="85" t="s">
        <v>72</v>
      </c>
      <c r="C28" s="85" t="s">
        <v>74</v>
      </c>
      <c r="D28" s="86" t="s">
        <v>83</v>
      </c>
      <c r="E28" s="91">
        <v>30</v>
      </c>
      <c r="F28" s="91"/>
      <c r="G28" s="91"/>
      <c r="H28" s="91">
        <v>30</v>
      </c>
      <c r="I28" s="91"/>
      <c r="J28" s="91"/>
      <c r="K28" s="205"/>
    </row>
    <row r="29" ht="23.45" customHeight="1" spans="1:11">
      <c r="A29" s="85" t="s">
        <v>82</v>
      </c>
      <c r="B29" s="85" t="s">
        <v>72</v>
      </c>
      <c r="C29" s="85" t="s">
        <v>74</v>
      </c>
      <c r="D29" s="86" t="s">
        <v>84</v>
      </c>
      <c r="E29" s="91">
        <v>12</v>
      </c>
      <c r="F29" s="91"/>
      <c r="G29" s="91">
        <v>12</v>
      </c>
      <c r="H29" s="91"/>
      <c r="I29" s="91"/>
      <c r="J29" s="91"/>
      <c r="K29" s="205"/>
    </row>
    <row r="30" ht="23.45" customHeight="1" spans="1:11">
      <c r="A30" s="85"/>
      <c r="B30" s="85"/>
      <c r="C30" s="85"/>
      <c r="D30" s="173" t="s">
        <v>85</v>
      </c>
      <c r="E30" s="199">
        <f t="shared" ref="E30:K30" si="0">SUM(E7:E29)</f>
        <v>1400.98</v>
      </c>
      <c r="F30" s="199">
        <f t="shared" si="0"/>
        <v>0</v>
      </c>
      <c r="G30" s="199">
        <f t="shared" si="0"/>
        <v>1370.98</v>
      </c>
      <c r="H30" s="199">
        <f t="shared" si="0"/>
        <v>30</v>
      </c>
      <c r="I30" s="199">
        <f t="shared" si="0"/>
        <v>0</v>
      </c>
      <c r="J30" s="199">
        <f t="shared" si="0"/>
        <v>0</v>
      </c>
      <c r="K30" s="199">
        <f t="shared" si="0"/>
        <v>0</v>
      </c>
    </row>
    <row r="31" spans="1:3">
      <c r="A31" s="200"/>
      <c r="B31" s="200"/>
      <c r="C3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15" bottom="0.25" header="0" footer="0.25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topLeftCell="A22" workbookViewId="0">
      <selection activeCell="H39" sqref="H39"/>
    </sheetView>
  </sheetViews>
  <sheetFormatPr defaultColWidth="7.25" defaultRowHeight="10.8"/>
  <cols>
    <col min="1" max="3" width="6.25" style="96" customWidth="1"/>
    <col min="4" max="4" width="22.125" style="96" customWidth="1"/>
    <col min="5" max="5" width="14.625" style="96" customWidth="1"/>
    <col min="6" max="6" width="13.125" style="96" customWidth="1"/>
    <col min="7" max="10" width="12.125" style="96" customWidth="1"/>
    <col min="11" max="242" width="7.25" style="96" customWidth="1"/>
    <col min="243" max="16384" width="7.25" style="96"/>
  </cols>
  <sheetData>
    <row r="1" ht="25.5" customHeight="1" spans="1:10">
      <c r="A1" s="153" t="s">
        <v>86</v>
      </c>
      <c r="B1" s="163"/>
      <c r="C1" s="103"/>
      <c r="D1" s="104"/>
      <c r="E1" s="105"/>
      <c r="F1" s="105"/>
      <c r="G1" s="105"/>
      <c r="H1" s="106"/>
      <c r="I1" s="105"/>
      <c r="J1" s="153"/>
    </row>
    <row r="2" ht="25.5" customHeight="1" spans="1:10">
      <c r="A2" s="164" t="s">
        <v>87</v>
      </c>
      <c r="B2" s="164"/>
      <c r="C2" s="164"/>
      <c r="D2" s="164"/>
      <c r="E2" s="164"/>
      <c r="F2" s="164"/>
      <c r="G2" s="164"/>
      <c r="H2" s="164"/>
      <c r="I2" s="164"/>
      <c r="J2" s="164"/>
    </row>
    <row r="3" ht="25.5" customHeight="1" spans="1:10">
      <c r="A3" s="165" t="s">
        <v>2</v>
      </c>
      <c r="B3" s="166"/>
      <c r="C3" s="166"/>
      <c r="D3" s="166"/>
      <c r="E3" s="105"/>
      <c r="F3" s="167"/>
      <c r="G3" s="167"/>
      <c r="H3" s="167"/>
      <c r="I3" s="167"/>
      <c r="J3" s="174" t="s">
        <v>3</v>
      </c>
    </row>
    <row r="4" s="161" customFormat="1" ht="23.1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88</v>
      </c>
      <c r="G4" s="56"/>
      <c r="H4" s="56"/>
      <c r="I4" s="74"/>
      <c r="J4" s="75" t="s">
        <v>89</v>
      </c>
    </row>
    <row r="5" s="161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ht="15" customHeight="1" spans="1:10">
      <c r="A6" s="168" t="s">
        <v>45</v>
      </c>
      <c r="B6" s="169" t="s">
        <v>45</v>
      </c>
      <c r="C6" s="169" t="s">
        <v>45</v>
      </c>
      <c r="D6" s="170" t="s">
        <v>45</v>
      </c>
      <c r="E6" s="171">
        <v>1</v>
      </c>
      <c r="F6" s="172">
        <v>2</v>
      </c>
      <c r="G6" s="171">
        <v>3</v>
      </c>
      <c r="H6" s="172">
        <v>4</v>
      </c>
      <c r="I6" s="171">
        <v>5</v>
      </c>
      <c r="J6" s="172">
        <v>6</v>
      </c>
    </row>
    <row r="7" s="162" customFormat="1" ht="24.95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v>94</v>
      </c>
      <c r="F7" s="87">
        <v>94</v>
      </c>
      <c r="G7" s="87">
        <v>94</v>
      </c>
      <c r="H7" s="88"/>
      <c r="I7" s="88"/>
      <c r="J7" s="89"/>
    </row>
    <row r="8" s="162" customFormat="1" ht="24.95" customHeight="1" spans="1:10">
      <c r="A8" s="85" t="s">
        <v>46</v>
      </c>
      <c r="B8" s="85" t="s">
        <v>47</v>
      </c>
      <c r="C8" s="85" t="s">
        <v>50</v>
      </c>
      <c r="D8" s="86" t="s">
        <v>51</v>
      </c>
      <c r="E8" s="87">
        <v>180</v>
      </c>
      <c r="F8" s="87">
        <v>180</v>
      </c>
      <c r="G8" s="87">
        <v>180</v>
      </c>
      <c r="H8" s="88"/>
      <c r="I8" s="88"/>
      <c r="J8" s="89"/>
    </row>
    <row r="9" s="162" customFormat="1" ht="24.95" customHeight="1" spans="1:10">
      <c r="A9" s="85" t="s">
        <v>52</v>
      </c>
      <c r="B9" s="85" t="s">
        <v>47</v>
      </c>
      <c r="C9" s="85" t="s">
        <v>48</v>
      </c>
      <c r="D9" s="86" t="s">
        <v>53</v>
      </c>
      <c r="E9" s="87">
        <v>31</v>
      </c>
      <c r="F9" s="87">
        <v>31</v>
      </c>
      <c r="G9" s="87">
        <v>31</v>
      </c>
      <c r="H9" s="88"/>
      <c r="I9" s="88"/>
      <c r="J9" s="89"/>
    </row>
    <row r="10" s="162" customFormat="1" ht="24.95" customHeight="1" spans="1:10">
      <c r="A10" s="85" t="s">
        <v>46</v>
      </c>
      <c r="B10" s="85" t="s">
        <v>47</v>
      </c>
      <c r="C10" s="85" t="s">
        <v>48</v>
      </c>
      <c r="D10" s="86" t="s">
        <v>54</v>
      </c>
      <c r="E10" s="87">
        <v>8.1</v>
      </c>
      <c r="F10" s="87">
        <v>8.1</v>
      </c>
      <c r="G10" s="87">
        <v>8.1</v>
      </c>
      <c r="H10" s="88"/>
      <c r="I10" s="88"/>
      <c r="J10" s="89"/>
    </row>
    <row r="11" s="162" customFormat="1" ht="24.95" customHeight="1" spans="1:10">
      <c r="A11" s="85" t="s">
        <v>46</v>
      </c>
      <c r="B11" s="85" t="s">
        <v>47</v>
      </c>
      <c r="C11" s="85" t="s">
        <v>50</v>
      </c>
      <c r="D11" s="86" t="s">
        <v>55</v>
      </c>
      <c r="E11" s="87">
        <v>14</v>
      </c>
      <c r="F11" s="87">
        <v>14</v>
      </c>
      <c r="G11" s="87">
        <v>14</v>
      </c>
      <c r="H11" s="88"/>
      <c r="I11" s="88"/>
      <c r="J11" s="89"/>
    </row>
    <row r="12" s="162" customFormat="1" ht="24.95" customHeight="1" spans="1:10">
      <c r="A12" s="85" t="s">
        <v>46</v>
      </c>
      <c r="B12" s="85" t="s">
        <v>47</v>
      </c>
      <c r="C12" s="85" t="s">
        <v>50</v>
      </c>
      <c r="D12" s="86" t="s">
        <v>56</v>
      </c>
      <c r="E12" s="87">
        <v>2.5</v>
      </c>
      <c r="F12" s="87">
        <v>2.5</v>
      </c>
      <c r="G12" s="87">
        <v>2.5</v>
      </c>
      <c r="H12" s="88"/>
      <c r="I12" s="88"/>
      <c r="J12" s="89"/>
    </row>
    <row r="13" s="162" customFormat="1" ht="24.95" customHeight="1" spans="1:10">
      <c r="A13" s="85" t="s">
        <v>52</v>
      </c>
      <c r="B13" s="85" t="s">
        <v>47</v>
      </c>
      <c r="C13" s="85" t="s">
        <v>47</v>
      </c>
      <c r="D13" s="86" t="s">
        <v>57</v>
      </c>
      <c r="E13" s="87">
        <v>45</v>
      </c>
      <c r="F13" s="87">
        <v>45</v>
      </c>
      <c r="G13" s="87">
        <v>45</v>
      </c>
      <c r="H13" s="88"/>
      <c r="I13" s="88"/>
      <c r="J13" s="89"/>
    </row>
    <row r="14" s="162" customFormat="1" ht="24.95" customHeight="1" spans="1:10">
      <c r="A14" s="85" t="s">
        <v>58</v>
      </c>
      <c r="B14" s="85" t="s">
        <v>59</v>
      </c>
      <c r="C14" s="85" t="s">
        <v>48</v>
      </c>
      <c r="D14" s="86" t="s">
        <v>60</v>
      </c>
      <c r="E14" s="87">
        <v>14</v>
      </c>
      <c r="F14" s="87">
        <v>14</v>
      </c>
      <c r="G14" s="87">
        <v>14</v>
      </c>
      <c r="H14" s="88"/>
      <c r="I14" s="88"/>
      <c r="J14" s="89"/>
    </row>
    <row r="15" s="162" customFormat="1" ht="24.95" customHeight="1" spans="1:10">
      <c r="A15" s="85" t="s">
        <v>58</v>
      </c>
      <c r="B15" s="85" t="s">
        <v>59</v>
      </c>
      <c r="C15" s="85" t="s">
        <v>61</v>
      </c>
      <c r="D15" s="86" t="s">
        <v>62</v>
      </c>
      <c r="E15" s="87">
        <v>20</v>
      </c>
      <c r="F15" s="87">
        <v>20</v>
      </c>
      <c r="G15" s="87">
        <v>20</v>
      </c>
      <c r="H15" s="88"/>
      <c r="I15" s="88"/>
      <c r="J15" s="89"/>
    </row>
    <row r="16" s="162" customFormat="1" ht="24.95" customHeight="1" spans="1:10">
      <c r="A16" s="85" t="s">
        <v>52</v>
      </c>
      <c r="B16" s="85" t="s">
        <v>63</v>
      </c>
      <c r="C16" s="85" t="s">
        <v>48</v>
      </c>
      <c r="D16" s="86" t="s">
        <v>64</v>
      </c>
      <c r="E16" s="87">
        <v>2</v>
      </c>
      <c r="F16" s="87">
        <v>2</v>
      </c>
      <c r="G16" s="87">
        <v>2</v>
      </c>
      <c r="H16" s="88"/>
      <c r="I16" s="88"/>
      <c r="J16" s="89"/>
    </row>
    <row r="17" s="162" customFormat="1" ht="24.95" customHeight="1" spans="1:10">
      <c r="A17" s="85" t="s">
        <v>52</v>
      </c>
      <c r="B17" s="85" t="s">
        <v>63</v>
      </c>
      <c r="C17" s="85" t="s">
        <v>61</v>
      </c>
      <c r="D17" s="86" t="s">
        <v>65</v>
      </c>
      <c r="E17" s="87">
        <v>1</v>
      </c>
      <c r="F17" s="87">
        <v>1</v>
      </c>
      <c r="G17" s="87">
        <v>1</v>
      </c>
      <c r="H17" s="88"/>
      <c r="I17" s="88"/>
      <c r="J17" s="89"/>
    </row>
    <row r="18" s="162" customFormat="1" ht="24.95" customHeight="1" spans="1:10">
      <c r="A18" s="85" t="s">
        <v>66</v>
      </c>
      <c r="B18" s="85" t="s">
        <v>61</v>
      </c>
      <c r="C18" s="85" t="s">
        <v>48</v>
      </c>
      <c r="D18" s="86" t="s">
        <v>67</v>
      </c>
      <c r="E18" s="87">
        <v>40</v>
      </c>
      <c r="F18" s="87">
        <v>40</v>
      </c>
      <c r="G18" s="87">
        <v>40</v>
      </c>
      <c r="H18" s="88"/>
      <c r="I18" s="88"/>
      <c r="J18" s="89"/>
    </row>
    <row r="19" s="162" customFormat="1" ht="24.95" customHeight="1" spans="1:10">
      <c r="A19" s="85" t="s">
        <v>46</v>
      </c>
      <c r="B19" s="85" t="s">
        <v>47</v>
      </c>
      <c r="C19" s="85" t="s">
        <v>50</v>
      </c>
      <c r="D19" s="86" t="s">
        <v>68</v>
      </c>
      <c r="E19" s="89">
        <v>212</v>
      </c>
      <c r="F19" s="90">
        <v>212</v>
      </c>
      <c r="G19" s="87">
        <v>175</v>
      </c>
      <c r="H19" s="88">
        <v>37</v>
      </c>
      <c r="I19" s="88"/>
      <c r="J19" s="89"/>
    </row>
    <row r="20" s="162" customFormat="1" ht="24.95" customHeight="1" spans="1:10">
      <c r="A20" s="85" t="s">
        <v>46</v>
      </c>
      <c r="B20" s="85" t="s">
        <v>47</v>
      </c>
      <c r="C20" s="85" t="s">
        <v>48</v>
      </c>
      <c r="D20" s="86" t="s">
        <v>69</v>
      </c>
      <c r="E20" s="89">
        <v>67.3</v>
      </c>
      <c r="F20" s="90">
        <v>67.3</v>
      </c>
      <c r="G20" s="87">
        <v>50.3</v>
      </c>
      <c r="H20" s="88">
        <v>17</v>
      </c>
      <c r="I20" s="88"/>
      <c r="J20" s="89"/>
    </row>
    <row r="21" s="162" customFormat="1" ht="24.95" customHeight="1" spans="1:10">
      <c r="A21" s="85" t="s">
        <v>70</v>
      </c>
      <c r="B21" s="85" t="s">
        <v>71</v>
      </c>
      <c r="C21" s="85" t="s">
        <v>72</v>
      </c>
      <c r="D21" s="86" t="s">
        <v>73</v>
      </c>
      <c r="E21" s="91">
        <v>13</v>
      </c>
      <c r="F21" s="91">
        <v>13</v>
      </c>
      <c r="G21" s="91">
        <v>13</v>
      </c>
      <c r="H21" s="88"/>
      <c r="I21" s="88"/>
      <c r="J21" s="89"/>
    </row>
    <row r="22" s="162" customFormat="1" ht="24.95" customHeight="1" spans="1:10">
      <c r="A22" s="85" t="s">
        <v>70</v>
      </c>
      <c r="B22" s="85" t="s">
        <v>71</v>
      </c>
      <c r="C22" s="85" t="s">
        <v>74</v>
      </c>
      <c r="D22" s="86" t="s">
        <v>73</v>
      </c>
      <c r="E22" s="91">
        <v>17</v>
      </c>
      <c r="F22" s="91">
        <v>17</v>
      </c>
      <c r="G22" s="91">
        <v>17</v>
      </c>
      <c r="H22" s="88"/>
      <c r="I22" s="88"/>
      <c r="J22" s="89"/>
    </row>
    <row r="23" s="162" customFormat="1" ht="24.95" customHeight="1" spans="1:10">
      <c r="A23" s="85" t="s">
        <v>75</v>
      </c>
      <c r="B23" s="85" t="s">
        <v>71</v>
      </c>
      <c r="C23" s="85" t="s">
        <v>72</v>
      </c>
      <c r="D23" s="86" t="s">
        <v>76</v>
      </c>
      <c r="E23" s="91">
        <v>28.5</v>
      </c>
      <c r="F23" s="91">
        <v>28.5</v>
      </c>
      <c r="G23" s="91">
        <v>28.5</v>
      </c>
      <c r="H23" s="88"/>
      <c r="I23" s="88"/>
      <c r="J23" s="89"/>
    </row>
    <row r="24" s="162" customFormat="1" ht="24.95" customHeight="1" spans="1:10">
      <c r="A24" s="85" t="s">
        <v>75</v>
      </c>
      <c r="B24" s="85" t="s">
        <v>71</v>
      </c>
      <c r="C24" s="85" t="s">
        <v>77</v>
      </c>
      <c r="D24" s="86" t="s">
        <v>76</v>
      </c>
      <c r="E24" s="91">
        <v>9</v>
      </c>
      <c r="F24" s="91">
        <v>9</v>
      </c>
      <c r="G24" s="91">
        <v>9</v>
      </c>
      <c r="H24" s="88"/>
      <c r="I24" s="88"/>
      <c r="J24" s="89"/>
    </row>
    <row r="25" s="162" customFormat="1" ht="24.95" customHeight="1" spans="1:10">
      <c r="A25" s="85" t="s">
        <v>52</v>
      </c>
      <c r="B25" s="85" t="s">
        <v>78</v>
      </c>
      <c r="C25" s="85" t="s">
        <v>48</v>
      </c>
      <c r="D25" s="86" t="s">
        <v>79</v>
      </c>
      <c r="E25" s="89">
        <v>0.58</v>
      </c>
      <c r="F25" s="90">
        <v>0.58</v>
      </c>
      <c r="G25" s="87"/>
      <c r="H25" s="88"/>
      <c r="I25" s="88">
        <v>0.58</v>
      </c>
      <c r="J25" s="89"/>
    </row>
    <row r="26" s="162" customFormat="1" ht="24.95" customHeight="1" spans="1:10">
      <c r="A26" s="85" t="s">
        <v>70</v>
      </c>
      <c r="B26" s="85" t="s">
        <v>71</v>
      </c>
      <c r="C26" s="85" t="s">
        <v>72</v>
      </c>
      <c r="D26" s="86" t="s">
        <v>80</v>
      </c>
      <c r="E26" s="90">
        <v>500</v>
      </c>
      <c r="F26" s="90"/>
      <c r="G26" s="87"/>
      <c r="H26" s="88"/>
      <c r="I26" s="88"/>
      <c r="J26" s="89">
        <v>500</v>
      </c>
    </row>
    <row r="27" s="162" customFormat="1" ht="24.95" customHeight="1" spans="1:10">
      <c r="A27" s="85" t="s">
        <v>70</v>
      </c>
      <c r="B27" s="85" t="s">
        <v>71</v>
      </c>
      <c r="C27" s="85" t="s">
        <v>74</v>
      </c>
      <c r="D27" s="86" t="s">
        <v>81</v>
      </c>
      <c r="E27" s="90">
        <v>60</v>
      </c>
      <c r="F27" s="90">
        <v>60</v>
      </c>
      <c r="G27" s="87"/>
      <c r="H27" s="88"/>
      <c r="I27" s="88">
        <v>60</v>
      </c>
      <c r="J27" s="89"/>
    </row>
    <row r="28" s="162" customFormat="1" ht="24.95" customHeight="1" spans="1:10">
      <c r="A28" s="85" t="s">
        <v>82</v>
      </c>
      <c r="B28" s="85" t="s">
        <v>72</v>
      </c>
      <c r="C28" s="85" t="s">
        <v>74</v>
      </c>
      <c r="D28" s="86" t="s">
        <v>83</v>
      </c>
      <c r="E28" s="90">
        <v>30</v>
      </c>
      <c r="F28" s="90"/>
      <c r="G28" s="87"/>
      <c r="H28" s="88"/>
      <c r="I28" s="88"/>
      <c r="J28" s="89">
        <v>30</v>
      </c>
    </row>
    <row r="29" s="162" customFormat="1" ht="24.95" customHeight="1" spans="1:10">
      <c r="A29" s="85" t="s">
        <v>82</v>
      </c>
      <c r="B29" s="85" t="s">
        <v>72</v>
      </c>
      <c r="C29" s="85" t="s">
        <v>74</v>
      </c>
      <c r="D29" s="86" t="s">
        <v>84</v>
      </c>
      <c r="E29" s="90">
        <v>12</v>
      </c>
      <c r="F29" s="90">
        <v>12</v>
      </c>
      <c r="G29" s="87"/>
      <c r="H29" s="88">
        <v>12</v>
      </c>
      <c r="I29" s="88"/>
      <c r="J29" s="89"/>
    </row>
    <row r="30" s="162" customFormat="1" ht="24.95" customHeight="1" spans="1:10">
      <c r="A30" s="85"/>
      <c r="B30" s="85"/>
      <c r="C30" s="85"/>
      <c r="D30" s="173" t="s">
        <v>85</v>
      </c>
      <c r="E30" s="95">
        <f t="shared" ref="E30:J30" si="0">SUM(E7:E29)</f>
        <v>1400.98</v>
      </c>
      <c r="F30" s="95">
        <f t="shared" si="0"/>
        <v>870.98</v>
      </c>
      <c r="G30" s="95">
        <f t="shared" si="0"/>
        <v>744.4</v>
      </c>
      <c r="H30" s="95">
        <f t="shared" si="0"/>
        <v>66</v>
      </c>
      <c r="I30" s="95">
        <f t="shared" si="0"/>
        <v>60.58</v>
      </c>
      <c r="J30" s="95">
        <f t="shared" si="0"/>
        <v>530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scale="61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A3" sqref="A3:B3"/>
    </sheetView>
  </sheetViews>
  <sheetFormatPr defaultColWidth="7.25" defaultRowHeight="10.8"/>
  <cols>
    <col min="1" max="1" width="4.125" style="100" customWidth="1"/>
    <col min="2" max="2" width="20.625" style="100" customWidth="1"/>
    <col min="3" max="3" width="11" style="101" customWidth="1"/>
    <col min="4" max="4" width="19.625" style="101" customWidth="1"/>
    <col min="5" max="6" width="10.5" style="101" customWidth="1"/>
    <col min="7" max="7" width="9.875" style="101" customWidth="1"/>
    <col min="8" max="10" width="8.25" style="101" customWidth="1"/>
    <col min="11" max="11" width="7.625" style="101" customWidth="1"/>
    <col min="12" max="12" width="7.5" style="101" customWidth="1"/>
    <col min="13" max="16384" width="7.25" style="101"/>
  </cols>
  <sheetData>
    <row r="1" s="96" customFormat="1" ht="17.1" customHeight="1" spans="1:10">
      <c r="A1" s="102" t="s">
        <v>94</v>
      </c>
      <c r="B1" s="102"/>
      <c r="C1" s="103"/>
      <c r="D1" s="104"/>
      <c r="E1" s="105"/>
      <c r="F1" s="105"/>
      <c r="G1" s="105"/>
      <c r="H1" s="106"/>
      <c r="I1" s="105"/>
      <c r="J1" s="153"/>
    </row>
    <row r="2" ht="26.1" customHeight="1" spans="1:12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4.1" customHeight="1" spans="1:12">
      <c r="A3" s="108" t="s">
        <v>2</v>
      </c>
      <c r="B3" s="108"/>
      <c r="C3" s="109"/>
      <c r="D3" s="109"/>
      <c r="E3" s="109"/>
      <c r="F3" s="110"/>
      <c r="G3" s="110"/>
      <c r="H3" s="110"/>
      <c r="I3" s="110"/>
      <c r="J3" s="110"/>
      <c r="K3" s="154" t="s">
        <v>3</v>
      </c>
      <c r="L3" s="154"/>
    </row>
    <row r="4" s="97" customFormat="1" ht="16.5" customHeight="1" spans="1:12">
      <c r="A4" s="111" t="s">
        <v>96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97</v>
      </c>
      <c r="B5" s="117"/>
      <c r="C5" s="118" t="s">
        <v>7</v>
      </c>
      <c r="D5" s="118" t="s">
        <v>98</v>
      </c>
      <c r="E5" s="119" t="s">
        <v>9</v>
      </c>
      <c r="F5" s="120" t="s">
        <v>99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5"/>
      <c r="L6" s="156" t="s">
        <v>12</v>
      </c>
    </row>
    <row r="7" s="97" customFormat="1" ht="41.1" customHeight="1" spans="1:15">
      <c r="A7" s="126"/>
      <c r="B7" s="127"/>
      <c r="C7" s="123"/>
      <c r="D7" s="118"/>
      <c r="E7" s="119"/>
      <c r="F7" s="128" t="s">
        <v>90</v>
      </c>
      <c r="G7" s="129" t="s">
        <v>100</v>
      </c>
      <c r="H7" s="130" t="s">
        <v>101</v>
      </c>
      <c r="I7" s="130" t="s">
        <v>102</v>
      </c>
      <c r="J7" s="157" t="s">
        <v>103</v>
      </c>
      <c r="K7" s="158" t="s">
        <v>15</v>
      </c>
      <c r="L7" s="159"/>
      <c r="O7" s="160"/>
    </row>
    <row r="8" s="98" customFormat="1" ht="22.5" customHeight="1" spans="1:12">
      <c r="A8" s="131" t="s">
        <v>11</v>
      </c>
      <c r="B8" s="132" t="s">
        <v>90</v>
      </c>
      <c r="C8" s="133">
        <f>SUM(C9:C13)</f>
        <v>1370.98</v>
      </c>
      <c r="D8" s="134" t="s">
        <v>104</v>
      </c>
      <c r="E8" s="135">
        <f>SUM(G8:L8)</f>
        <v>1142.98</v>
      </c>
      <c r="F8" s="136">
        <f>SUM(G8:K8)</f>
        <v>1142.98</v>
      </c>
      <c r="G8" s="136">
        <v>995.98</v>
      </c>
      <c r="H8" s="136"/>
      <c r="I8" s="136">
        <v>0</v>
      </c>
      <c r="J8" s="136">
        <v>147</v>
      </c>
      <c r="K8" s="136">
        <v>0</v>
      </c>
      <c r="L8" s="136">
        <v>0</v>
      </c>
    </row>
    <row r="9" s="98" customFormat="1" ht="22.5" customHeight="1" spans="1:12">
      <c r="A9" s="137"/>
      <c r="B9" s="132" t="s">
        <v>100</v>
      </c>
      <c r="C9" s="133">
        <v>1158.98</v>
      </c>
      <c r="D9" s="138" t="s">
        <v>105</v>
      </c>
      <c r="E9" s="135">
        <f t="shared" ref="E9:E23" si="0">SUM(G9:L9)</f>
        <v>0</v>
      </c>
      <c r="F9" s="136">
        <f t="shared" ref="F9:F23" si="1">SUM(G9:K9)</f>
        <v>0</v>
      </c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8" customFormat="1" ht="22.5" customHeight="1" spans="1:12">
      <c r="A10" s="137"/>
      <c r="B10" s="132" t="s">
        <v>101</v>
      </c>
      <c r="C10" s="140">
        <v>0</v>
      </c>
      <c r="D10" s="138" t="s">
        <v>106</v>
      </c>
      <c r="E10" s="135">
        <f t="shared" si="0"/>
        <v>0</v>
      </c>
      <c r="F10" s="136">
        <f t="shared" si="1"/>
        <v>0</v>
      </c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8" customFormat="1" ht="22.5" customHeight="1" spans="1:12">
      <c r="A11" s="137"/>
      <c r="B11" s="132" t="s">
        <v>102</v>
      </c>
      <c r="C11" s="140">
        <v>0</v>
      </c>
      <c r="D11" s="138" t="s">
        <v>107</v>
      </c>
      <c r="E11" s="135">
        <f t="shared" si="0"/>
        <v>42</v>
      </c>
      <c r="F11" s="136">
        <f t="shared" si="1"/>
        <v>12</v>
      </c>
      <c r="G11" s="139">
        <v>12</v>
      </c>
      <c r="H11" s="139"/>
      <c r="I11" s="139">
        <v>0</v>
      </c>
      <c r="J11" s="139">
        <v>0</v>
      </c>
      <c r="K11" s="139">
        <v>0</v>
      </c>
      <c r="L11" s="139">
        <v>30</v>
      </c>
    </row>
    <row r="12" s="98" customFormat="1" ht="22.5" customHeight="1" spans="1:12">
      <c r="A12" s="137"/>
      <c r="B12" s="132" t="s">
        <v>103</v>
      </c>
      <c r="C12" s="133">
        <v>212</v>
      </c>
      <c r="D12" s="138" t="s">
        <v>108</v>
      </c>
      <c r="E12" s="135">
        <f t="shared" si="0"/>
        <v>0</v>
      </c>
      <c r="F12" s="136">
        <f t="shared" si="1"/>
        <v>0</v>
      </c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8" customFormat="1" ht="22.5" customHeight="1" spans="1:12">
      <c r="A13" s="141"/>
      <c r="B13" s="142" t="s">
        <v>15</v>
      </c>
      <c r="C13" s="140">
        <v>0</v>
      </c>
      <c r="D13" s="138" t="s">
        <v>109</v>
      </c>
      <c r="E13" s="135">
        <f t="shared" si="0"/>
        <v>68</v>
      </c>
      <c r="F13" s="136">
        <f t="shared" si="1"/>
        <v>68</v>
      </c>
      <c r="G13" s="139">
        <v>48</v>
      </c>
      <c r="H13" s="139"/>
      <c r="I13" s="139">
        <v>0</v>
      </c>
      <c r="J13" s="139">
        <v>20</v>
      </c>
      <c r="K13" s="139">
        <v>0</v>
      </c>
      <c r="L13" s="139">
        <v>0</v>
      </c>
    </row>
    <row r="14" s="98" customFormat="1" ht="22.5" customHeight="1" spans="1:12">
      <c r="A14" s="132" t="s">
        <v>12</v>
      </c>
      <c r="B14" s="132"/>
      <c r="C14" s="143">
        <v>30</v>
      </c>
      <c r="D14" s="138" t="s">
        <v>110</v>
      </c>
      <c r="E14" s="135">
        <f t="shared" si="0"/>
        <v>42</v>
      </c>
      <c r="F14" s="136">
        <f t="shared" si="1"/>
        <v>42</v>
      </c>
      <c r="G14" s="139">
        <v>34</v>
      </c>
      <c r="H14" s="139"/>
      <c r="I14" s="139"/>
      <c r="J14" s="139">
        <v>8</v>
      </c>
      <c r="K14" s="139"/>
      <c r="L14" s="139"/>
    </row>
    <row r="15" s="98" customFormat="1" ht="22.5" customHeight="1" spans="1:12">
      <c r="A15" s="132"/>
      <c r="B15" s="132"/>
      <c r="C15" s="144"/>
      <c r="D15" s="138" t="s">
        <v>111</v>
      </c>
      <c r="E15" s="135">
        <f t="shared" si="0"/>
        <v>0</v>
      </c>
      <c r="F15" s="136">
        <f t="shared" si="1"/>
        <v>0</v>
      </c>
      <c r="G15" s="139"/>
      <c r="H15" s="139"/>
      <c r="I15" s="139"/>
      <c r="J15" s="139"/>
      <c r="K15" s="139"/>
      <c r="L15" s="139"/>
    </row>
    <row r="16" s="98" customFormat="1" ht="22.5" customHeight="1" spans="1:12">
      <c r="A16" s="132"/>
      <c r="B16" s="132"/>
      <c r="C16" s="144"/>
      <c r="D16" s="138" t="s">
        <v>112</v>
      </c>
      <c r="E16" s="135">
        <f t="shared" si="0"/>
        <v>0</v>
      </c>
      <c r="F16" s="136">
        <f t="shared" si="1"/>
        <v>0</v>
      </c>
      <c r="G16" s="139"/>
      <c r="H16" s="139"/>
      <c r="I16" s="139"/>
      <c r="J16" s="139"/>
      <c r="K16" s="139"/>
      <c r="L16" s="139"/>
    </row>
    <row r="17" s="98" customFormat="1" ht="22.5" customHeight="1" spans="1:12">
      <c r="A17" s="132"/>
      <c r="B17" s="132"/>
      <c r="C17" s="144"/>
      <c r="D17" s="138" t="s">
        <v>113</v>
      </c>
      <c r="E17" s="135">
        <f t="shared" si="0"/>
        <v>0</v>
      </c>
      <c r="F17" s="136">
        <f t="shared" si="1"/>
        <v>0</v>
      </c>
      <c r="G17" s="139"/>
      <c r="H17" s="139"/>
      <c r="I17" s="139"/>
      <c r="J17" s="139"/>
      <c r="K17" s="139"/>
      <c r="L17" s="139"/>
    </row>
    <row r="18" s="98" customFormat="1" ht="22.5" customHeight="1" spans="1:12">
      <c r="A18" s="132"/>
      <c r="B18" s="132"/>
      <c r="C18" s="144"/>
      <c r="D18" s="138" t="s">
        <v>114</v>
      </c>
      <c r="E18" s="135">
        <f t="shared" si="0"/>
        <v>0</v>
      </c>
      <c r="F18" s="136">
        <f t="shared" si="1"/>
        <v>0</v>
      </c>
      <c r="G18" s="139"/>
      <c r="H18" s="139"/>
      <c r="I18" s="139"/>
      <c r="J18" s="139"/>
      <c r="K18" s="139"/>
      <c r="L18" s="139"/>
    </row>
    <row r="19" s="98" customFormat="1" ht="22.5" customHeight="1" spans="1:12">
      <c r="A19" s="132"/>
      <c r="B19" s="132"/>
      <c r="C19" s="144"/>
      <c r="D19" s="138" t="s">
        <v>115</v>
      </c>
      <c r="E19" s="135">
        <f t="shared" si="0"/>
        <v>0</v>
      </c>
      <c r="F19" s="136">
        <f t="shared" si="1"/>
        <v>0</v>
      </c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8" customFormat="1" ht="22.5" customHeight="1" spans="1:12">
      <c r="A20" s="132"/>
      <c r="B20" s="132"/>
      <c r="C20" s="144"/>
      <c r="D20" s="134" t="s">
        <v>116</v>
      </c>
      <c r="E20" s="135">
        <f t="shared" si="0"/>
        <v>66</v>
      </c>
      <c r="F20" s="136">
        <f t="shared" si="1"/>
        <v>66</v>
      </c>
      <c r="G20" s="139">
        <v>29</v>
      </c>
      <c r="H20" s="139"/>
      <c r="I20" s="139">
        <v>0</v>
      </c>
      <c r="J20" s="139">
        <v>37</v>
      </c>
      <c r="K20" s="139">
        <v>0</v>
      </c>
      <c r="L20" s="139">
        <v>0</v>
      </c>
    </row>
    <row r="21" s="98" customFormat="1" ht="22.5" customHeight="1" spans="1:12">
      <c r="A21" s="145"/>
      <c r="B21" s="146"/>
      <c r="C21" s="147"/>
      <c r="D21" s="138" t="s">
        <v>117</v>
      </c>
      <c r="E21" s="135">
        <f t="shared" si="0"/>
        <v>40</v>
      </c>
      <c r="F21" s="136">
        <f t="shared" si="1"/>
        <v>40</v>
      </c>
      <c r="G21" s="136">
        <v>40</v>
      </c>
      <c r="H21" s="148">
        <v>0</v>
      </c>
      <c r="I21" s="136">
        <v>0</v>
      </c>
      <c r="J21" s="136">
        <v>0</v>
      </c>
      <c r="K21" s="136">
        <v>0</v>
      </c>
      <c r="L21" s="136">
        <v>0</v>
      </c>
    </row>
    <row r="22" s="98" customFormat="1" ht="22.5" customHeight="1" spans="1:12">
      <c r="A22" s="145"/>
      <c r="B22" s="146"/>
      <c r="C22" s="147"/>
      <c r="D22" s="138" t="s">
        <v>118</v>
      </c>
      <c r="E22" s="135">
        <f t="shared" si="0"/>
        <v>0</v>
      </c>
      <c r="F22" s="136">
        <f t="shared" si="1"/>
        <v>0</v>
      </c>
      <c r="G22" s="136"/>
      <c r="H22" s="148"/>
      <c r="I22" s="136">
        <v>0</v>
      </c>
      <c r="J22" s="136">
        <v>0</v>
      </c>
      <c r="K22" s="136">
        <v>0</v>
      </c>
      <c r="L22" s="136">
        <v>0</v>
      </c>
    </row>
    <row r="23" s="98" customFormat="1" ht="22.5" customHeight="1" spans="1:12">
      <c r="A23" s="149" t="s">
        <v>35</v>
      </c>
      <c r="B23" s="150"/>
      <c r="C23" s="143">
        <f>C14+C8</f>
        <v>1400.98</v>
      </c>
      <c r="D23" s="151" t="s">
        <v>36</v>
      </c>
      <c r="E23" s="135">
        <f t="shared" si="0"/>
        <v>1400.98</v>
      </c>
      <c r="F23" s="135">
        <f t="shared" si="1"/>
        <v>1370.98</v>
      </c>
      <c r="G23" s="135">
        <f>SUM(G8:G22)</f>
        <v>1158.98</v>
      </c>
      <c r="H23" s="135">
        <f t="shared" ref="H23:L23" si="2">SUM(H8:H22)</f>
        <v>0</v>
      </c>
      <c r="I23" s="135">
        <f t="shared" si="2"/>
        <v>0</v>
      </c>
      <c r="J23" s="135">
        <f t="shared" si="2"/>
        <v>212</v>
      </c>
      <c r="K23" s="135">
        <f t="shared" si="2"/>
        <v>0</v>
      </c>
      <c r="L23" s="135">
        <f t="shared" si="2"/>
        <v>30</v>
      </c>
    </row>
    <row r="24" s="99" customFormat="1" ht="15.6" spans="1:4">
      <c r="A24" s="152"/>
      <c r="B24" s="152"/>
      <c r="D24"/>
    </row>
    <row r="25" s="99" customFormat="1" ht="15.6" spans="1:2">
      <c r="A25" s="152"/>
      <c r="B25" s="152"/>
    </row>
    <row r="26" s="99" customFormat="1" ht="15.6" spans="1:2">
      <c r="A26" s="152"/>
      <c r="B26" s="152"/>
    </row>
    <row r="27" s="99" customFormat="1" ht="15.6" spans="1:2">
      <c r="A27" s="152"/>
      <c r="B27" s="152"/>
    </row>
    <row r="28" s="99" customFormat="1" ht="15.6" spans="1:2">
      <c r="A28" s="152"/>
      <c r="B28" s="152"/>
    </row>
    <row r="29" s="99" customFormat="1" ht="15.6" spans="1:2">
      <c r="A29" s="152"/>
      <c r="B29" s="152"/>
    </row>
    <row r="30" s="99" customFormat="1" ht="15.6" spans="1:2">
      <c r="A30" s="152"/>
      <c r="B30" s="15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8" bottom="0.78740157480315" header="0.48" footer="0.511811023622047"/>
  <pageSetup paperSize="9" scale="76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tabSelected="1" workbookViewId="0">
      <selection activeCell="D29" sqref="D29"/>
    </sheetView>
  </sheetViews>
  <sheetFormatPr defaultColWidth="7.25" defaultRowHeight="10.8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119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120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80"/>
      <c r="C3" s="80"/>
      <c r="D3" s="80"/>
      <c r="E3" s="80"/>
      <c r="F3" s="49"/>
      <c r="G3" s="52"/>
      <c r="H3" s="52"/>
      <c r="I3" s="52"/>
      <c r="J3" s="73" t="s">
        <v>3</v>
      </c>
    </row>
    <row r="4" s="77" customFormat="1" ht="23.1" customHeight="1" spans="1:10">
      <c r="A4" s="53" t="s">
        <v>39</v>
      </c>
      <c r="B4" s="54"/>
      <c r="C4" s="54"/>
      <c r="D4" s="55" t="s">
        <v>40</v>
      </c>
      <c r="E4" s="55" t="s">
        <v>121</v>
      </c>
      <c r="F4" s="56" t="s">
        <v>88</v>
      </c>
      <c r="G4" s="56"/>
      <c r="H4" s="56"/>
      <c r="I4" s="74"/>
      <c r="J4" s="75" t="s">
        <v>89</v>
      </c>
    </row>
    <row r="5" s="77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s="78" customFormat="1" ht="15" customHeight="1" spans="1:10">
      <c r="A6" s="81" t="s">
        <v>45</v>
      </c>
      <c r="B6" s="82" t="s">
        <v>45</v>
      </c>
      <c r="C6" s="82" t="s">
        <v>45</v>
      </c>
      <c r="D6" s="83" t="s">
        <v>45</v>
      </c>
      <c r="E6" s="84">
        <v>1</v>
      </c>
      <c r="F6" s="83">
        <v>2</v>
      </c>
      <c r="G6" s="84">
        <v>3</v>
      </c>
      <c r="H6" s="83">
        <v>4</v>
      </c>
      <c r="I6" s="84">
        <v>5</v>
      </c>
      <c r="J6" s="83">
        <v>6</v>
      </c>
    </row>
    <row r="7" s="79" customFormat="1" ht="23.1" customHeight="1" spans="1:10">
      <c r="A7" s="85" t="s">
        <v>46</v>
      </c>
      <c r="B7" s="85" t="s">
        <v>47</v>
      </c>
      <c r="C7" s="85" t="s">
        <v>48</v>
      </c>
      <c r="D7" s="86" t="s">
        <v>122</v>
      </c>
      <c r="E7" s="87">
        <v>94</v>
      </c>
      <c r="F7" s="87">
        <v>94</v>
      </c>
      <c r="G7" s="87">
        <v>94</v>
      </c>
      <c r="H7" s="88"/>
      <c r="I7" s="88"/>
      <c r="J7" s="89"/>
    </row>
    <row r="8" s="78" customFormat="1" ht="30" customHeight="1" spans="1:10">
      <c r="A8" s="85" t="s">
        <v>46</v>
      </c>
      <c r="B8" s="85" t="s">
        <v>47</v>
      </c>
      <c r="C8" s="85" t="s">
        <v>50</v>
      </c>
      <c r="D8" s="86" t="s">
        <v>123</v>
      </c>
      <c r="E8" s="87">
        <v>180</v>
      </c>
      <c r="F8" s="87">
        <v>180</v>
      </c>
      <c r="G8" s="87">
        <v>180</v>
      </c>
      <c r="H8" s="88"/>
      <c r="I8" s="88"/>
      <c r="J8" s="89"/>
    </row>
    <row r="9" s="78" customFormat="1" ht="23.1" customHeight="1" spans="1:10">
      <c r="A9" s="85" t="s">
        <v>52</v>
      </c>
      <c r="B9" s="85" t="s">
        <v>47</v>
      </c>
      <c r="C9" s="85" t="s">
        <v>48</v>
      </c>
      <c r="D9" s="86" t="s">
        <v>124</v>
      </c>
      <c r="E9" s="87">
        <v>31</v>
      </c>
      <c r="F9" s="87">
        <v>31</v>
      </c>
      <c r="G9" s="87">
        <v>31</v>
      </c>
      <c r="H9" s="88"/>
      <c r="I9" s="88"/>
      <c r="J9" s="89"/>
    </row>
    <row r="10" s="78" customFormat="1" ht="23.1" customHeight="1" spans="1:10">
      <c r="A10" s="85" t="s">
        <v>46</v>
      </c>
      <c r="B10" s="85" t="s">
        <v>47</v>
      </c>
      <c r="C10" s="85" t="s">
        <v>48</v>
      </c>
      <c r="D10" s="86" t="s">
        <v>122</v>
      </c>
      <c r="E10" s="87">
        <v>8.1</v>
      </c>
      <c r="F10" s="87">
        <v>8.1</v>
      </c>
      <c r="G10" s="87">
        <v>8.1</v>
      </c>
      <c r="H10" s="88"/>
      <c r="I10" s="88"/>
      <c r="J10" s="89"/>
    </row>
    <row r="11" s="78" customFormat="1" ht="33" customHeight="1" spans="1:10">
      <c r="A11" s="85" t="s">
        <v>46</v>
      </c>
      <c r="B11" s="85" t="s">
        <v>47</v>
      </c>
      <c r="C11" s="85" t="s">
        <v>50</v>
      </c>
      <c r="D11" s="86" t="s">
        <v>123</v>
      </c>
      <c r="E11" s="87">
        <v>14</v>
      </c>
      <c r="F11" s="87">
        <v>14</v>
      </c>
      <c r="G11" s="87">
        <v>14</v>
      </c>
      <c r="H11" s="88"/>
      <c r="I11" s="88"/>
      <c r="J11" s="89"/>
    </row>
    <row r="12" s="78" customFormat="1" ht="23.1" customHeight="1" spans="1:10">
      <c r="A12" s="85" t="s">
        <v>46</v>
      </c>
      <c r="B12" s="85" t="s">
        <v>47</v>
      </c>
      <c r="C12" s="85" t="s">
        <v>50</v>
      </c>
      <c r="D12" s="86" t="s">
        <v>123</v>
      </c>
      <c r="E12" s="87">
        <v>2.5</v>
      </c>
      <c r="F12" s="87">
        <v>2.5</v>
      </c>
      <c r="G12" s="87">
        <v>2.5</v>
      </c>
      <c r="H12" s="88"/>
      <c r="I12" s="88"/>
      <c r="J12" s="89"/>
    </row>
    <row r="13" s="78" customFormat="1" ht="39" customHeight="1" spans="1:10">
      <c r="A13" s="85" t="s">
        <v>52</v>
      </c>
      <c r="B13" s="85" t="s">
        <v>47</v>
      </c>
      <c r="C13" s="85" t="s">
        <v>47</v>
      </c>
      <c r="D13" s="86" t="s">
        <v>125</v>
      </c>
      <c r="E13" s="87">
        <v>45</v>
      </c>
      <c r="F13" s="87">
        <v>45</v>
      </c>
      <c r="G13" s="87">
        <v>45</v>
      </c>
      <c r="H13" s="88"/>
      <c r="I13" s="88"/>
      <c r="J13" s="89"/>
    </row>
    <row r="14" s="78" customFormat="1" ht="23.1" customHeight="1" spans="1:10">
      <c r="A14" s="85" t="s">
        <v>58</v>
      </c>
      <c r="B14" s="85" t="s">
        <v>59</v>
      </c>
      <c r="C14" s="85" t="s">
        <v>48</v>
      </c>
      <c r="D14" s="86" t="s">
        <v>126</v>
      </c>
      <c r="E14" s="87">
        <v>14</v>
      </c>
      <c r="F14" s="87">
        <v>14</v>
      </c>
      <c r="G14" s="87">
        <v>14</v>
      </c>
      <c r="H14" s="88"/>
      <c r="I14" s="88"/>
      <c r="J14" s="89"/>
    </row>
    <row r="15" s="78" customFormat="1" ht="23.1" customHeight="1" spans="1:10">
      <c r="A15" s="85" t="s">
        <v>58</v>
      </c>
      <c r="B15" s="85" t="s">
        <v>59</v>
      </c>
      <c r="C15" s="85" t="s">
        <v>61</v>
      </c>
      <c r="D15" s="86" t="s">
        <v>127</v>
      </c>
      <c r="E15" s="87">
        <v>20</v>
      </c>
      <c r="F15" s="87">
        <v>20</v>
      </c>
      <c r="G15" s="87">
        <v>20</v>
      </c>
      <c r="H15" s="88"/>
      <c r="I15" s="88"/>
      <c r="J15" s="89"/>
    </row>
    <row r="16" s="78" customFormat="1" ht="23.1" customHeight="1" spans="1:10">
      <c r="A16" s="85" t="s">
        <v>52</v>
      </c>
      <c r="B16" s="85" t="s">
        <v>63</v>
      </c>
      <c r="C16" s="85" t="s">
        <v>48</v>
      </c>
      <c r="D16" s="86" t="s">
        <v>128</v>
      </c>
      <c r="E16" s="87">
        <v>2</v>
      </c>
      <c r="F16" s="87">
        <v>2</v>
      </c>
      <c r="G16" s="87">
        <v>2</v>
      </c>
      <c r="H16" s="88"/>
      <c r="I16" s="88"/>
      <c r="J16" s="89"/>
    </row>
    <row r="17" s="78" customFormat="1" ht="23.1" customHeight="1" spans="1:10">
      <c r="A17" s="85" t="s">
        <v>52</v>
      </c>
      <c r="B17" s="85" t="s">
        <v>63</v>
      </c>
      <c r="C17" s="85" t="s">
        <v>61</v>
      </c>
      <c r="D17" s="86" t="s">
        <v>129</v>
      </c>
      <c r="E17" s="87">
        <v>1</v>
      </c>
      <c r="F17" s="87">
        <v>1</v>
      </c>
      <c r="G17" s="87">
        <v>1</v>
      </c>
      <c r="H17" s="88"/>
      <c r="I17" s="88"/>
      <c r="J17" s="89"/>
    </row>
    <row r="18" s="78" customFormat="1" ht="23.1" customHeight="1" spans="1:10">
      <c r="A18" s="85" t="s">
        <v>66</v>
      </c>
      <c r="B18" s="85" t="s">
        <v>61</v>
      </c>
      <c r="C18" s="85" t="s">
        <v>48</v>
      </c>
      <c r="D18" s="86" t="s">
        <v>67</v>
      </c>
      <c r="E18" s="87">
        <v>40</v>
      </c>
      <c r="F18" s="87">
        <v>40</v>
      </c>
      <c r="G18" s="87">
        <v>40</v>
      </c>
      <c r="H18" s="88"/>
      <c r="I18" s="88"/>
      <c r="J18" s="89"/>
    </row>
    <row r="19" s="78" customFormat="1" ht="23.1" customHeight="1" spans="1:10">
      <c r="A19" s="85" t="s">
        <v>46</v>
      </c>
      <c r="B19" s="85" t="s">
        <v>47</v>
      </c>
      <c r="C19" s="85" t="s">
        <v>50</v>
      </c>
      <c r="D19" s="86" t="s">
        <v>123</v>
      </c>
      <c r="E19" s="89">
        <v>212</v>
      </c>
      <c r="F19" s="90">
        <v>212</v>
      </c>
      <c r="G19" s="87">
        <v>175</v>
      </c>
      <c r="H19" s="88">
        <v>37</v>
      </c>
      <c r="I19" s="88"/>
      <c r="J19" s="89"/>
    </row>
    <row r="20" s="78" customFormat="1" ht="23.1" customHeight="1" spans="1:10">
      <c r="A20" s="85" t="s">
        <v>46</v>
      </c>
      <c r="B20" s="85" t="s">
        <v>47</v>
      </c>
      <c r="C20" s="85" t="s">
        <v>48</v>
      </c>
      <c r="D20" s="86" t="s">
        <v>122</v>
      </c>
      <c r="E20" s="89">
        <v>67.3</v>
      </c>
      <c r="F20" s="90">
        <v>67.3</v>
      </c>
      <c r="G20" s="87">
        <v>50.3</v>
      </c>
      <c r="H20" s="88">
        <v>17</v>
      </c>
      <c r="I20" s="88"/>
      <c r="J20" s="89"/>
    </row>
    <row r="21" s="78" customFormat="1" ht="23.1" customHeight="1" spans="1:10">
      <c r="A21" s="85" t="s">
        <v>70</v>
      </c>
      <c r="B21" s="85" t="s">
        <v>71</v>
      </c>
      <c r="C21" s="85" t="s">
        <v>72</v>
      </c>
      <c r="D21" s="86" t="s">
        <v>122</v>
      </c>
      <c r="E21" s="91">
        <v>13</v>
      </c>
      <c r="F21" s="91">
        <v>13</v>
      </c>
      <c r="G21" s="91">
        <v>13</v>
      </c>
      <c r="H21" s="88"/>
      <c r="I21" s="88"/>
      <c r="J21" s="89"/>
    </row>
    <row r="22" s="78" customFormat="1" ht="23.1" customHeight="1" spans="1:10">
      <c r="A22" s="85" t="s">
        <v>70</v>
      </c>
      <c r="B22" s="85" t="s">
        <v>71</v>
      </c>
      <c r="C22" s="85" t="s">
        <v>74</v>
      </c>
      <c r="D22" s="86" t="s">
        <v>123</v>
      </c>
      <c r="E22" s="91">
        <v>17</v>
      </c>
      <c r="F22" s="91">
        <v>17</v>
      </c>
      <c r="G22" s="91">
        <v>17</v>
      </c>
      <c r="H22" s="88"/>
      <c r="I22" s="88"/>
      <c r="J22" s="89"/>
    </row>
    <row r="23" s="78" customFormat="1" ht="23.1" customHeight="1" spans="1:10">
      <c r="A23" s="85" t="s">
        <v>75</v>
      </c>
      <c r="B23" s="85" t="s">
        <v>71</v>
      </c>
      <c r="C23" s="85" t="s">
        <v>72</v>
      </c>
      <c r="D23" s="86" t="s">
        <v>124</v>
      </c>
      <c r="E23" s="91">
        <v>28.5</v>
      </c>
      <c r="F23" s="91">
        <v>28.5</v>
      </c>
      <c r="G23" s="91">
        <v>28.5</v>
      </c>
      <c r="H23" s="88"/>
      <c r="I23" s="88"/>
      <c r="J23" s="89"/>
    </row>
    <row r="24" s="78" customFormat="1" ht="23.1" customHeight="1" spans="1:10">
      <c r="A24" s="85" t="s">
        <v>75</v>
      </c>
      <c r="B24" s="85" t="s">
        <v>71</v>
      </c>
      <c r="C24" s="85" t="s">
        <v>77</v>
      </c>
      <c r="D24" s="86" t="s">
        <v>130</v>
      </c>
      <c r="E24" s="91">
        <v>9</v>
      </c>
      <c r="F24" s="91">
        <v>9</v>
      </c>
      <c r="G24" s="91">
        <v>9</v>
      </c>
      <c r="H24" s="88"/>
      <c r="I24" s="88"/>
      <c r="J24" s="89"/>
    </row>
    <row r="25" s="78" customFormat="1" ht="23.1" customHeight="1" spans="1:10">
      <c r="A25" s="85" t="s">
        <v>52</v>
      </c>
      <c r="B25" s="85" t="s">
        <v>78</v>
      </c>
      <c r="C25" s="85" t="s">
        <v>48</v>
      </c>
      <c r="D25" s="86" t="s">
        <v>131</v>
      </c>
      <c r="E25" s="89">
        <v>0.58</v>
      </c>
      <c r="F25" s="90">
        <v>0.58</v>
      </c>
      <c r="G25" s="87"/>
      <c r="H25" s="88"/>
      <c r="I25" s="88">
        <v>0.58</v>
      </c>
      <c r="J25" s="89"/>
    </row>
    <row r="26" s="78" customFormat="1" ht="23.1" customHeight="1" spans="1:10">
      <c r="A26" s="85" t="s">
        <v>70</v>
      </c>
      <c r="B26" s="85" t="s">
        <v>71</v>
      </c>
      <c r="C26" s="85" t="s">
        <v>72</v>
      </c>
      <c r="D26" s="86" t="s">
        <v>122</v>
      </c>
      <c r="E26" s="91">
        <v>500</v>
      </c>
      <c r="F26" s="90"/>
      <c r="G26" s="87"/>
      <c r="H26" s="88"/>
      <c r="I26" s="88"/>
      <c r="J26" s="89">
        <v>500</v>
      </c>
    </row>
    <row r="27" s="78" customFormat="1" ht="37" customHeight="1" spans="1:10">
      <c r="A27" s="85" t="s">
        <v>70</v>
      </c>
      <c r="B27" s="85" t="s">
        <v>71</v>
      </c>
      <c r="C27" s="85" t="s">
        <v>74</v>
      </c>
      <c r="D27" s="86" t="s">
        <v>123</v>
      </c>
      <c r="E27" s="91">
        <v>60</v>
      </c>
      <c r="F27" s="90">
        <v>60</v>
      </c>
      <c r="G27" s="87"/>
      <c r="H27" s="88"/>
      <c r="I27" s="88">
        <v>60</v>
      </c>
      <c r="J27" s="89"/>
    </row>
    <row r="28" s="78" customFormat="1" ht="23.1" customHeight="1" spans="1:10">
      <c r="A28" s="85" t="s">
        <v>82</v>
      </c>
      <c r="B28" s="85" t="s">
        <v>72</v>
      </c>
      <c r="C28" s="85" t="s">
        <v>74</v>
      </c>
      <c r="D28" s="86" t="s">
        <v>132</v>
      </c>
      <c r="E28" s="91">
        <v>30</v>
      </c>
      <c r="F28" s="90"/>
      <c r="G28" s="87"/>
      <c r="H28" s="88"/>
      <c r="I28" s="88"/>
      <c r="J28" s="89">
        <v>30</v>
      </c>
    </row>
    <row r="29" s="78" customFormat="1" ht="23.1" customHeight="1" spans="1:10">
      <c r="A29" s="85" t="s">
        <v>82</v>
      </c>
      <c r="B29" s="85" t="s">
        <v>72</v>
      </c>
      <c r="C29" s="85" t="s">
        <v>74</v>
      </c>
      <c r="D29" s="86" t="s">
        <v>132</v>
      </c>
      <c r="E29" s="91">
        <v>12</v>
      </c>
      <c r="F29" s="90">
        <v>12</v>
      </c>
      <c r="G29" s="87"/>
      <c r="H29" s="88">
        <v>12</v>
      </c>
      <c r="I29" s="88"/>
      <c r="J29" s="89"/>
    </row>
    <row r="30" s="78" customFormat="1" ht="23.1" customHeight="1" spans="1:10">
      <c r="A30" s="92"/>
      <c r="B30" s="93"/>
      <c r="C30" s="93"/>
      <c r="D30" s="94" t="s">
        <v>85</v>
      </c>
      <c r="E30" s="95">
        <f t="shared" ref="E30:J30" si="0">SUM(E7:E29)</f>
        <v>1400.98</v>
      </c>
      <c r="F30" s="95">
        <v>870.98</v>
      </c>
      <c r="G30" s="95">
        <f t="shared" si="0"/>
        <v>744.4</v>
      </c>
      <c r="H30" s="95">
        <f t="shared" si="0"/>
        <v>66</v>
      </c>
      <c r="I30" s="95">
        <f t="shared" si="0"/>
        <v>60.58</v>
      </c>
      <c r="J30" s="95">
        <f t="shared" si="0"/>
        <v>530</v>
      </c>
    </row>
    <row r="31" s="78" customFormat="1" ht="15.6"/>
    <row r="32" s="78" customFormat="1" ht="15.6"/>
    <row r="33" s="78" customFormat="1" ht="15.6"/>
    <row r="34" s="78" customFormat="1" ht="15.6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72" bottom="0.393700787401575" header="0.24" footer="0"/>
  <pageSetup paperSize="9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workbookViewId="0">
      <selection activeCell="A3" sqref="A3:E3"/>
    </sheetView>
  </sheetViews>
  <sheetFormatPr defaultColWidth="7.25" defaultRowHeight="10.8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133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3" t="s">
        <v>3</v>
      </c>
    </row>
    <row r="4" s="42" customFormat="1" ht="23.1" customHeight="1" spans="1:10">
      <c r="A4" s="53" t="s">
        <v>39</v>
      </c>
      <c r="B4" s="54"/>
      <c r="C4" s="54"/>
      <c r="D4" s="55" t="s">
        <v>40</v>
      </c>
      <c r="E4" s="55" t="s">
        <v>121</v>
      </c>
      <c r="F4" s="56" t="s">
        <v>88</v>
      </c>
      <c r="G4" s="56"/>
      <c r="H4" s="56"/>
      <c r="I4" s="74"/>
      <c r="J4" s="75" t="s">
        <v>89</v>
      </c>
    </row>
    <row r="5" s="42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3.1" customHeight="1" spans="1:10">
      <c r="A7" s="64">
        <v>206</v>
      </c>
      <c r="B7" s="65" t="s">
        <v>72</v>
      </c>
      <c r="C7" s="65" t="s">
        <v>74</v>
      </c>
      <c r="D7" s="65" t="s">
        <v>83</v>
      </c>
      <c r="E7" s="66">
        <v>30</v>
      </c>
      <c r="F7" s="67">
        <v>30</v>
      </c>
      <c r="G7" s="68"/>
      <c r="H7" s="68"/>
      <c r="I7" s="68"/>
      <c r="J7" s="67">
        <v>30</v>
      </c>
    </row>
    <row r="8" s="43" customFormat="1" ht="23.1" customHeight="1" spans="1:10">
      <c r="A8" s="64"/>
      <c r="B8" s="65"/>
      <c r="C8" s="65"/>
      <c r="D8" s="69"/>
      <c r="E8" s="70"/>
      <c r="F8" s="68"/>
      <c r="G8" s="68"/>
      <c r="H8" s="68"/>
      <c r="I8" s="68"/>
      <c r="J8" s="68"/>
    </row>
    <row r="9" s="43" customFormat="1" ht="23.1" customHeight="1" spans="1:10">
      <c r="A9" s="64"/>
      <c r="B9" s="65"/>
      <c r="C9" s="65"/>
      <c r="D9" s="69"/>
      <c r="E9" s="70"/>
      <c r="F9" s="68"/>
      <c r="G9" s="68"/>
      <c r="H9" s="68"/>
      <c r="I9" s="68"/>
      <c r="J9" s="68"/>
    </row>
    <row r="10" s="43" customFormat="1" ht="23.1" customHeight="1" spans="1:10">
      <c r="A10" s="64"/>
      <c r="B10" s="65"/>
      <c r="C10" s="65"/>
      <c r="D10" s="69"/>
      <c r="E10" s="70"/>
      <c r="F10" s="68"/>
      <c r="G10" s="68"/>
      <c r="H10" s="68"/>
      <c r="I10" s="68"/>
      <c r="J10" s="68"/>
    </row>
    <row r="11" s="43" customFormat="1" ht="23.1" customHeight="1" spans="1:10">
      <c r="A11" s="64"/>
      <c r="B11" s="65"/>
      <c r="C11" s="65"/>
      <c r="D11" s="69"/>
      <c r="E11" s="70"/>
      <c r="F11" s="68"/>
      <c r="G11" s="68"/>
      <c r="H11" s="68"/>
      <c r="I11" s="68"/>
      <c r="J11" s="68"/>
    </row>
    <row r="12" s="43" customFormat="1" ht="23.1" customHeight="1" spans="1:10">
      <c r="A12" s="64"/>
      <c r="B12" s="65"/>
      <c r="C12" s="65"/>
      <c r="D12" s="69"/>
      <c r="E12" s="70"/>
      <c r="F12" s="68"/>
      <c r="G12" s="68"/>
      <c r="H12" s="68"/>
      <c r="I12" s="68"/>
      <c r="J12" s="68"/>
    </row>
    <row r="13" s="43" customFormat="1" ht="23.1" customHeight="1" spans="1:10">
      <c r="A13" s="64"/>
      <c r="B13" s="65"/>
      <c r="C13" s="65"/>
      <c r="D13" s="69"/>
      <c r="E13" s="70"/>
      <c r="F13" s="68"/>
      <c r="G13" s="68"/>
      <c r="H13" s="68"/>
      <c r="I13" s="68"/>
      <c r="J13" s="68"/>
    </row>
    <row r="14" s="43" customFormat="1" ht="23.1" customHeight="1" spans="1:10">
      <c r="A14" s="64"/>
      <c r="B14" s="65"/>
      <c r="C14" s="65"/>
      <c r="D14" s="69"/>
      <c r="E14" s="70"/>
      <c r="F14" s="68"/>
      <c r="G14" s="68"/>
      <c r="H14" s="68"/>
      <c r="I14" s="68"/>
      <c r="J14" s="68"/>
    </row>
    <row r="15" s="43" customFormat="1" ht="23.1" customHeight="1" spans="1:10">
      <c r="A15" s="64"/>
      <c r="B15" s="65"/>
      <c r="C15" s="65"/>
      <c r="D15" s="69"/>
      <c r="E15" s="70"/>
      <c r="F15" s="68"/>
      <c r="G15" s="68"/>
      <c r="H15" s="68"/>
      <c r="I15" s="68"/>
      <c r="J15" s="68"/>
    </row>
    <row r="16" s="43" customFormat="1" ht="23.1" customHeight="1" spans="1:10">
      <c r="A16" s="64"/>
      <c r="B16" s="65"/>
      <c r="C16" s="65"/>
      <c r="D16" s="69"/>
      <c r="E16" s="70"/>
      <c r="F16" s="68"/>
      <c r="G16" s="68"/>
      <c r="H16" s="68"/>
      <c r="I16" s="68"/>
      <c r="J16" s="68"/>
    </row>
    <row r="17" s="43" customFormat="1" ht="23.1" customHeight="1" spans="1:10">
      <c r="A17" s="64"/>
      <c r="B17" s="65"/>
      <c r="C17" s="65"/>
      <c r="D17" s="69"/>
      <c r="E17" s="70"/>
      <c r="F17" s="68"/>
      <c r="G17" s="68"/>
      <c r="H17" s="68"/>
      <c r="I17" s="68"/>
      <c r="J17" s="68"/>
    </row>
    <row r="18" s="43" customFormat="1" ht="23.1" customHeight="1" spans="1:10">
      <c r="A18" s="64"/>
      <c r="B18" s="65"/>
      <c r="C18" s="65"/>
      <c r="D18" s="69"/>
      <c r="E18" s="70"/>
      <c r="F18" s="68"/>
      <c r="G18" s="68"/>
      <c r="H18" s="68"/>
      <c r="I18" s="68"/>
      <c r="J18" s="68"/>
    </row>
    <row r="19" s="43" customFormat="1" ht="23.1" customHeight="1" spans="1:10">
      <c r="A19" s="64"/>
      <c r="B19" s="65"/>
      <c r="C19" s="65"/>
      <c r="D19" s="69"/>
      <c r="E19" s="70"/>
      <c r="F19" s="68"/>
      <c r="G19" s="68"/>
      <c r="H19" s="68"/>
      <c r="I19" s="68"/>
      <c r="J19" s="68"/>
    </row>
    <row r="20" s="43" customFormat="1" ht="23.1" customHeight="1" spans="1:10">
      <c r="A20" s="64"/>
      <c r="B20" s="65"/>
      <c r="C20" s="65"/>
      <c r="D20" s="69"/>
      <c r="E20" s="70"/>
      <c r="F20" s="68"/>
      <c r="G20" s="68"/>
      <c r="H20" s="68"/>
      <c r="I20" s="68"/>
      <c r="J20" s="68"/>
    </row>
    <row r="21" s="43" customFormat="1" ht="23.1" customHeight="1" spans="1:10">
      <c r="A21" s="64"/>
      <c r="B21" s="65"/>
      <c r="C21" s="65"/>
      <c r="D21" s="69"/>
      <c r="E21" s="70"/>
      <c r="F21" s="68"/>
      <c r="G21" s="68"/>
      <c r="H21" s="68"/>
      <c r="I21" s="68"/>
      <c r="J21" s="68"/>
    </row>
    <row r="22" s="43" customFormat="1" ht="23.1" customHeight="1" spans="1:10">
      <c r="A22" s="64"/>
      <c r="B22" s="65"/>
      <c r="C22" s="65"/>
      <c r="D22" s="69"/>
      <c r="E22" s="70"/>
      <c r="F22" s="68"/>
      <c r="G22" s="68"/>
      <c r="H22" s="68"/>
      <c r="I22" s="68"/>
      <c r="J22" s="68"/>
    </row>
    <row r="23" s="43" customFormat="1" ht="23.1" customHeight="1" spans="1:10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="43" customFormat="1" ht="12"/>
    <row r="25" s="43" customFormat="1" ht="12"/>
    <row r="26" s="43" customFormat="1" ht="12"/>
    <row r="27" s="43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75" defaultRowHeight="10.8"/>
  <cols>
    <col min="1" max="1" width="5.375" style="21" customWidth="1"/>
    <col min="2" max="2" width="5.125" style="21" customWidth="1"/>
    <col min="3" max="3" width="19.125" style="21" customWidth="1"/>
    <col min="4" max="4" width="10.6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135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3" t="s">
        <v>136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6" t="s">
        <v>137</v>
      </c>
      <c r="B4" s="26"/>
      <c r="C4" s="27" t="s">
        <v>138</v>
      </c>
      <c r="D4" s="27"/>
      <c r="E4" s="26" t="s">
        <v>137</v>
      </c>
      <c r="F4" s="26"/>
      <c r="G4" s="27" t="s">
        <v>139</v>
      </c>
      <c r="H4" s="2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9" customFormat="1" ht="22.5" customHeight="1" spans="1:184">
      <c r="A5" s="28" t="s">
        <v>41</v>
      </c>
      <c r="B5" s="28" t="s">
        <v>42</v>
      </c>
      <c r="C5" s="28" t="s">
        <v>40</v>
      </c>
      <c r="D5" s="27" t="s">
        <v>140</v>
      </c>
      <c r="E5" s="29" t="s">
        <v>41</v>
      </c>
      <c r="F5" s="29" t="s">
        <v>42</v>
      </c>
      <c r="G5" s="30" t="s">
        <v>40</v>
      </c>
      <c r="H5" s="31" t="s">
        <v>140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20" customFormat="1" ht="22.5" customHeight="1" spans="1:184">
      <c r="A6" s="32"/>
      <c r="B6" s="33"/>
      <c r="C6" s="33" t="s">
        <v>9</v>
      </c>
      <c r="D6" s="34">
        <f>D7+D22</f>
        <v>804.98</v>
      </c>
      <c r="E6" s="32"/>
      <c r="F6" s="33"/>
      <c r="G6" s="33" t="s">
        <v>9</v>
      </c>
      <c r="H6" s="34">
        <f>SUM(H8:H34)</f>
        <v>66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9" customFormat="1" ht="22.5" customHeight="1" spans="1:184">
      <c r="A7" s="35" t="s">
        <v>141</v>
      </c>
      <c r="B7" s="36"/>
      <c r="C7" s="33" t="s">
        <v>91</v>
      </c>
      <c r="D7" s="34">
        <f>SUM(D8:D20)</f>
        <v>744.4</v>
      </c>
      <c r="E7" s="35">
        <v>302</v>
      </c>
      <c r="F7" s="36"/>
      <c r="G7" s="33" t="s">
        <v>142</v>
      </c>
      <c r="H7" s="34">
        <f>SUM(H8:H34)</f>
        <v>66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9" customFormat="1" ht="22.5" customHeight="1" spans="1:184">
      <c r="A8" s="35">
        <v>301</v>
      </c>
      <c r="B8" s="36">
        <v>1</v>
      </c>
      <c r="C8" s="37" t="s">
        <v>143</v>
      </c>
      <c r="D8" s="38">
        <v>400.1</v>
      </c>
      <c r="E8" s="35">
        <v>302</v>
      </c>
      <c r="F8" s="36">
        <v>1</v>
      </c>
      <c r="G8" s="37" t="s">
        <v>144</v>
      </c>
      <c r="H8" s="38">
        <v>38.97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9" customFormat="1" ht="22.5" customHeight="1" spans="1:184">
      <c r="A9" s="35" t="s">
        <v>141</v>
      </c>
      <c r="B9" s="36" t="s">
        <v>145</v>
      </c>
      <c r="C9" s="37" t="s">
        <v>146</v>
      </c>
      <c r="D9" s="38">
        <v>33.3</v>
      </c>
      <c r="E9" s="35">
        <v>302</v>
      </c>
      <c r="F9" s="36">
        <v>2</v>
      </c>
      <c r="G9" s="37" t="s">
        <v>147</v>
      </c>
      <c r="H9" s="38">
        <v>10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9" customFormat="1" ht="22.5" customHeight="1" spans="1:184">
      <c r="A10" s="35">
        <v>301</v>
      </c>
      <c r="B10" s="36">
        <v>3</v>
      </c>
      <c r="C10" s="37" t="s">
        <v>148</v>
      </c>
      <c r="D10" s="38"/>
      <c r="E10" s="35">
        <v>302</v>
      </c>
      <c r="F10" s="36">
        <v>3</v>
      </c>
      <c r="G10" s="37" t="s">
        <v>149</v>
      </c>
      <c r="H10" s="3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9" customFormat="1" ht="22.5" customHeight="1" spans="1:184">
      <c r="A11" s="35">
        <v>301</v>
      </c>
      <c r="B11" s="36">
        <v>6</v>
      </c>
      <c r="C11" s="37" t="s">
        <v>150</v>
      </c>
      <c r="D11" s="38"/>
      <c r="E11" s="35">
        <v>302</v>
      </c>
      <c r="F11" s="36">
        <v>4</v>
      </c>
      <c r="G11" s="37" t="s">
        <v>151</v>
      </c>
      <c r="H11" s="3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9" customFormat="1" ht="22.5" customHeight="1" spans="1:184">
      <c r="A12" s="35">
        <v>301</v>
      </c>
      <c r="B12" s="36">
        <v>7</v>
      </c>
      <c r="C12" s="37" t="s">
        <v>152</v>
      </c>
      <c r="D12" s="38">
        <v>14</v>
      </c>
      <c r="E12" s="35">
        <v>302</v>
      </c>
      <c r="F12" s="36">
        <v>5</v>
      </c>
      <c r="G12" s="37" t="s">
        <v>153</v>
      </c>
      <c r="H12" s="38">
        <v>0.3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9" customFormat="1" ht="22.5" customHeight="1" spans="1:184">
      <c r="A13" s="35" t="s">
        <v>141</v>
      </c>
      <c r="B13" s="36">
        <v>8</v>
      </c>
      <c r="C13" s="37" t="s">
        <v>154</v>
      </c>
      <c r="D13" s="38">
        <v>45</v>
      </c>
      <c r="E13" s="35">
        <v>302</v>
      </c>
      <c r="F13" s="36">
        <v>6</v>
      </c>
      <c r="G13" s="37" t="s">
        <v>155</v>
      </c>
      <c r="H13" s="3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9" customFormat="1" ht="22.5" customHeight="1" spans="1:184">
      <c r="A14" s="35">
        <v>301</v>
      </c>
      <c r="B14" s="36">
        <v>9</v>
      </c>
      <c r="C14" s="37" t="s">
        <v>156</v>
      </c>
      <c r="D14" s="38"/>
      <c r="E14" s="35">
        <v>302</v>
      </c>
      <c r="F14" s="36">
        <v>7</v>
      </c>
      <c r="G14" s="37" t="s">
        <v>157</v>
      </c>
      <c r="H14" s="38">
        <v>0.8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9" customFormat="1" ht="22.5" customHeight="1" spans="1:184">
      <c r="A15" s="35" t="s">
        <v>141</v>
      </c>
      <c r="B15" s="36">
        <v>10</v>
      </c>
      <c r="C15" s="37" t="s">
        <v>158</v>
      </c>
      <c r="D15" s="38">
        <v>34</v>
      </c>
      <c r="E15" s="35">
        <v>302</v>
      </c>
      <c r="F15" s="36">
        <v>8</v>
      </c>
      <c r="G15" s="37" t="s">
        <v>159</v>
      </c>
      <c r="H15" s="3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9" customFormat="1" ht="22.5" customHeight="1" spans="1:184">
      <c r="A16" s="35" t="s">
        <v>141</v>
      </c>
      <c r="B16" s="36">
        <v>11</v>
      </c>
      <c r="C16" s="37" t="s">
        <v>160</v>
      </c>
      <c r="D16" s="38"/>
      <c r="E16" s="35">
        <v>302</v>
      </c>
      <c r="F16" s="36">
        <v>9</v>
      </c>
      <c r="G16" s="37" t="s">
        <v>161</v>
      </c>
      <c r="H16" s="3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9" customFormat="1" ht="22.5" customHeight="1" spans="1:184">
      <c r="A17" s="35" t="s">
        <v>141</v>
      </c>
      <c r="B17" s="36">
        <v>12</v>
      </c>
      <c r="C17" s="37" t="s">
        <v>162</v>
      </c>
      <c r="D17" s="38">
        <v>3</v>
      </c>
      <c r="E17" s="35">
        <v>302</v>
      </c>
      <c r="F17" s="36">
        <v>11</v>
      </c>
      <c r="G17" s="37" t="s">
        <v>163</v>
      </c>
      <c r="H17" s="38">
        <v>13.43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9" customFormat="1" ht="22.5" customHeight="1" spans="1:184">
      <c r="A18" s="35" t="s">
        <v>141</v>
      </c>
      <c r="B18" s="36">
        <v>13</v>
      </c>
      <c r="C18" s="37" t="s">
        <v>67</v>
      </c>
      <c r="D18" s="38">
        <v>40</v>
      </c>
      <c r="E18" s="35">
        <v>302</v>
      </c>
      <c r="F18" s="36">
        <v>12</v>
      </c>
      <c r="G18" s="37" t="s">
        <v>164</v>
      </c>
      <c r="H18" s="3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9" customFormat="1" ht="22.5" customHeight="1" spans="1:184">
      <c r="A19" s="35" t="s">
        <v>141</v>
      </c>
      <c r="B19" s="36">
        <v>14</v>
      </c>
      <c r="C19" s="37" t="s">
        <v>165</v>
      </c>
      <c r="D19" s="38"/>
      <c r="E19" s="35">
        <v>302</v>
      </c>
      <c r="F19" s="36">
        <v>13</v>
      </c>
      <c r="G19" s="37" t="s">
        <v>166</v>
      </c>
      <c r="H19" s="38">
        <v>1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9" customFormat="1" ht="22.5" customHeight="1" spans="1:184">
      <c r="A20" s="35">
        <v>301</v>
      </c>
      <c r="B20" s="36" t="s">
        <v>74</v>
      </c>
      <c r="C20" s="37" t="s">
        <v>167</v>
      </c>
      <c r="D20" s="38">
        <v>175</v>
      </c>
      <c r="E20" s="35">
        <v>302</v>
      </c>
      <c r="F20" s="36">
        <v>14</v>
      </c>
      <c r="G20" s="37" t="s">
        <v>168</v>
      </c>
      <c r="H20" s="38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9" customFormat="1" ht="22.5" customHeight="1" spans="1:184">
      <c r="A21" s="35"/>
      <c r="B21" s="36"/>
      <c r="C21" s="37"/>
      <c r="D21" s="38"/>
      <c r="E21" s="35">
        <v>302</v>
      </c>
      <c r="F21" s="36">
        <v>15</v>
      </c>
      <c r="G21" s="37" t="s">
        <v>169</v>
      </c>
      <c r="H21" s="38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9" customFormat="1" ht="22.5" customHeight="1" spans="1:184">
      <c r="A22" s="36">
        <v>303</v>
      </c>
      <c r="B22" s="36"/>
      <c r="C22" s="33" t="s">
        <v>93</v>
      </c>
      <c r="D22" s="34">
        <f>SUM(D23:D34)</f>
        <v>60.58</v>
      </c>
      <c r="E22" s="35">
        <v>302</v>
      </c>
      <c r="F22" s="39">
        <v>16</v>
      </c>
      <c r="G22" s="37" t="s">
        <v>170</v>
      </c>
      <c r="H22" s="3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9" customFormat="1" ht="22.5" customHeight="1" spans="1:184">
      <c r="A23" s="36">
        <v>303</v>
      </c>
      <c r="B23" s="36">
        <v>1</v>
      </c>
      <c r="C23" s="37" t="s">
        <v>171</v>
      </c>
      <c r="D23" s="38"/>
      <c r="E23" s="35">
        <v>302</v>
      </c>
      <c r="F23" s="36">
        <v>17</v>
      </c>
      <c r="G23" s="37" t="s">
        <v>172</v>
      </c>
      <c r="H23" s="38">
        <v>1.5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9" customFormat="1" ht="22.5" customHeight="1" spans="1:184">
      <c r="A24" s="36">
        <v>303</v>
      </c>
      <c r="B24" s="36">
        <v>2</v>
      </c>
      <c r="C24" s="37" t="s">
        <v>173</v>
      </c>
      <c r="D24" s="38"/>
      <c r="E24" s="35">
        <v>302</v>
      </c>
      <c r="F24" s="36">
        <v>18</v>
      </c>
      <c r="G24" s="37" t="s">
        <v>174</v>
      </c>
      <c r="H24" s="38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9" customFormat="1" ht="22.5" customHeight="1" spans="1:184">
      <c r="A25" s="36">
        <v>303</v>
      </c>
      <c r="B25" s="36">
        <v>3</v>
      </c>
      <c r="C25" s="37" t="s">
        <v>175</v>
      </c>
      <c r="D25" s="38"/>
      <c r="E25" s="35">
        <v>302</v>
      </c>
      <c r="F25" s="39">
        <v>24</v>
      </c>
      <c r="G25" s="37" t="s">
        <v>176</v>
      </c>
      <c r="H25" s="3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9" customFormat="1" ht="22.5" customHeight="1" spans="1:184">
      <c r="A26" s="36">
        <v>303</v>
      </c>
      <c r="B26" s="36">
        <v>4</v>
      </c>
      <c r="C26" s="37" t="s">
        <v>177</v>
      </c>
      <c r="D26" s="38"/>
      <c r="E26" s="35">
        <v>302</v>
      </c>
      <c r="F26" s="36">
        <v>25</v>
      </c>
      <c r="G26" s="37" t="s">
        <v>178</v>
      </c>
      <c r="H26" s="3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9" customFormat="1" ht="22.5" customHeight="1" spans="1:184">
      <c r="A27" s="36">
        <v>303</v>
      </c>
      <c r="B27" s="36">
        <v>5</v>
      </c>
      <c r="C27" s="37" t="s">
        <v>179</v>
      </c>
      <c r="D27" s="38">
        <v>0.58</v>
      </c>
      <c r="E27" s="36">
        <v>302</v>
      </c>
      <c r="F27" s="36">
        <v>26</v>
      </c>
      <c r="G27" s="37" t="s">
        <v>180</v>
      </c>
      <c r="H27" s="3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9" customFormat="1" ht="22.5" customHeight="1" spans="1:184">
      <c r="A28" s="36">
        <v>303</v>
      </c>
      <c r="B28" s="36">
        <v>6</v>
      </c>
      <c r="C28" s="37" t="s">
        <v>181</v>
      </c>
      <c r="D28" s="38">
        <v>60</v>
      </c>
      <c r="E28" s="36">
        <v>302</v>
      </c>
      <c r="F28" s="36">
        <v>27</v>
      </c>
      <c r="G28" s="37" t="s">
        <v>182</v>
      </c>
      <c r="H28" s="3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9" customFormat="1" ht="22.5" customHeight="1" spans="1:184">
      <c r="A29" s="36">
        <v>303</v>
      </c>
      <c r="B29" s="36">
        <v>7</v>
      </c>
      <c r="C29" s="37" t="s">
        <v>183</v>
      </c>
      <c r="D29" s="38"/>
      <c r="E29" s="36">
        <v>302</v>
      </c>
      <c r="F29" s="36">
        <v>28</v>
      </c>
      <c r="G29" s="37" t="s">
        <v>184</v>
      </c>
      <c r="H29" s="3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9" customFormat="1" ht="22.5" customHeight="1" spans="1:184">
      <c r="A30" s="36">
        <v>303</v>
      </c>
      <c r="B30" s="36">
        <v>8</v>
      </c>
      <c r="C30" s="37" t="s">
        <v>185</v>
      </c>
      <c r="D30" s="38"/>
      <c r="E30" s="36">
        <v>302</v>
      </c>
      <c r="F30" s="36">
        <v>29</v>
      </c>
      <c r="G30" s="37" t="s">
        <v>186</v>
      </c>
      <c r="H30" s="3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9" customFormat="1" ht="22.5" customHeight="1" spans="1:184">
      <c r="A31" s="36">
        <v>303</v>
      </c>
      <c r="B31" s="36">
        <v>9</v>
      </c>
      <c r="C31" s="37" t="s">
        <v>187</v>
      </c>
      <c r="D31" s="38"/>
      <c r="E31" s="36">
        <v>302</v>
      </c>
      <c r="F31" s="36">
        <v>31</v>
      </c>
      <c r="G31" s="37" t="s">
        <v>188</v>
      </c>
      <c r="H31" s="3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9" customFormat="1" ht="22.5" customHeight="1" spans="1:180">
      <c r="A32" s="36">
        <v>303</v>
      </c>
      <c r="B32" s="36">
        <v>10</v>
      </c>
      <c r="C32" s="37" t="s">
        <v>189</v>
      </c>
      <c r="D32" s="38"/>
      <c r="E32" s="36">
        <v>302</v>
      </c>
      <c r="F32" s="36">
        <v>39</v>
      </c>
      <c r="G32" s="37" t="s">
        <v>190</v>
      </c>
      <c r="H32" s="38">
        <v>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9" customFormat="1" ht="22.5" customHeight="1" spans="1:180">
      <c r="A33" s="36">
        <v>303</v>
      </c>
      <c r="B33" s="39">
        <v>11</v>
      </c>
      <c r="C33" s="37" t="s">
        <v>191</v>
      </c>
      <c r="D33" s="38"/>
      <c r="E33" s="36">
        <v>302</v>
      </c>
      <c r="F33" s="36">
        <v>40</v>
      </c>
      <c r="G33" s="37" t="s">
        <v>192</v>
      </c>
      <c r="H33" s="3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9" customFormat="1" ht="22.5" customHeight="1" spans="1:180">
      <c r="A34" s="36">
        <v>303</v>
      </c>
      <c r="B34" s="36">
        <v>99</v>
      </c>
      <c r="C34" s="37" t="s">
        <v>193</v>
      </c>
      <c r="D34" s="38">
        <v>0</v>
      </c>
      <c r="E34" s="36">
        <v>302</v>
      </c>
      <c r="F34" s="36">
        <v>99</v>
      </c>
      <c r="G34" s="37" t="s">
        <v>194</v>
      </c>
      <c r="H34" s="3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9" customFormat="1" ht="26.4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9" customFormat="1" ht="26.4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9" customFormat="1" ht="26.4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9" customFormat="1" ht="26.4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17" header="0.511811023622047" footer="0.1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F8" sqref="F8"/>
    </sheetView>
  </sheetViews>
  <sheetFormatPr defaultColWidth="9" defaultRowHeight="15.6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195</v>
      </c>
      <c r="B1" s="5"/>
    </row>
    <row r="2" s="1" customFormat="1" ht="25.5" customHeight="1" spans="1:3">
      <c r="A2" s="6" t="s">
        <v>196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197</v>
      </c>
      <c r="B4" s="11" t="s">
        <v>198</v>
      </c>
      <c r="C4"/>
    </row>
    <row r="5" s="3" customFormat="1" ht="30" customHeight="1" spans="1:3">
      <c r="A5" s="12" t="s">
        <v>199</v>
      </c>
      <c r="B5" s="13">
        <v>1.5</v>
      </c>
      <c r="C5" s="14"/>
    </row>
    <row r="6" s="3" customFormat="1" ht="30" customHeight="1" spans="1:3">
      <c r="A6" s="15" t="s">
        <v>200</v>
      </c>
      <c r="B6" s="16">
        <v>0</v>
      </c>
      <c r="C6" s="14"/>
    </row>
    <row r="7" s="3" customFormat="1" ht="30" customHeight="1" spans="1:3">
      <c r="A7" s="15" t="s">
        <v>201</v>
      </c>
      <c r="B7" s="13">
        <v>1.5</v>
      </c>
      <c r="C7" s="14"/>
    </row>
    <row r="8" s="3" customFormat="1" ht="30" customHeight="1" spans="1:3">
      <c r="A8" s="15" t="s">
        <v>202</v>
      </c>
      <c r="B8" s="16">
        <v>0</v>
      </c>
      <c r="C8" s="14"/>
    </row>
    <row r="9" s="3" customFormat="1" ht="30" customHeight="1" spans="1:3">
      <c r="A9" s="15" t="s">
        <v>203</v>
      </c>
      <c r="B9" s="16">
        <v>0</v>
      </c>
      <c r="C9" s="14"/>
    </row>
    <row r="10" s="3" customFormat="1" ht="30" customHeight="1" spans="1:3">
      <c r="A10" s="15" t="s">
        <v>204</v>
      </c>
      <c r="B10" s="16">
        <v>0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73" bottom="0.984251968503937" header="0.65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Happy  Girl</cp:lastModifiedBy>
  <dcterms:created xsi:type="dcterms:W3CDTF">2016-12-14T09:11:00Z</dcterms:created>
  <cp:lastPrinted>2020-07-08T03:47:00Z</cp:lastPrinted>
  <dcterms:modified xsi:type="dcterms:W3CDTF">2021-06-10T00:55:54Z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6F06A75683134326B15EA3EE223CDEB2</vt:lpwstr>
  </property>
</Properties>
</file>