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 " sheetId="11" r:id="rId6"/>
    <sheet name="7 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'5'!$A$1:$J$20</definedName>
    <definedName name="_xlnm.Print_Area" localSheetId="7">'8'!$A$1:$J$22</definedName>
    <definedName name="_xlnm.Print_Area" localSheetId="5">'6 '!$A$1:$H$34</definedName>
    <definedName name="_xlnm.Print_Area" localSheetId="6">'7 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7">'8'!$1:$6</definedName>
    <definedName name="_xlnm.Print_Titles" localSheetId="5">'6 '!$1:$5</definedName>
    <definedName name="_xlnm.Print_Titles" localSheetId="6">'7 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<sst xmlns="http://schemas.openxmlformats.org/spreadsheetml/2006/main" count="496" uniqueCount="198">
  <si>
    <t>预算01表</t>
  </si>
  <si>
    <r>
      <rPr>
        <b/>
        <sz val="20"/>
        <rFont val="宋体"/>
        <charset val="134"/>
      </rPr>
      <t xml:space="preserve"> 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年部门收支总体情况表</t>
    </r>
  </si>
  <si>
    <t>单位名称：信阳市浉河区人力资源和社会保障局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</si>
  <si>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</si>
  <si>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</si>
  <si>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</si>
  <si>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</si>
  <si>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</si>
  <si>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</si>
  <si>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</si>
  <si>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</si>
  <si>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</si>
  <si>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</si>
  <si>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</si>
  <si>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</si>
  <si>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</si>
  <si>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</si>
  <si>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</si>
  <si>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</si>
  <si>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</si>
  <si>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</si>
  <si>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</si>
  <si>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</si>
  <si>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</si>
  <si>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</si>
  <si>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</si>
  <si>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</si>
  <si>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</si>
  <si>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</si>
  <si>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</si>
  <si>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</si>
  <si>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</si>
  <si>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</si>
  <si>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</si>
  <si>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</si>
  <si>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三支一扶大学生补助</t>
  </si>
  <si>
    <t>收  入  合  计</t>
  </si>
  <si>
    <t>支  出  合  计</t>
  </si>
  <si>
    <t>预算02表</t>
  </si>
  <si>
    <t>2019年部门收入总体情况表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</si>
  <si>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</si>
  <si>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</si>
  <si>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</si>
  <si>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</si>
  <si>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</si>
  <si>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</si>
  <si>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</si>
  <si>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</si>
  <si>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10</t>
  </si>
  <si>
    <t>01</t>
  </si>
  <si>
    <t>行政运行</t>
  </si>
  <si>
    <t>公务员车补</t>
  </si>
  <si>
    <t>208</t>
  </si>
  <si>
    <t>05</t>
  </si>
  <si>
    <t>基本养老保险</t>
  </si>
  <si>
    <t>210</t>
  </si>
  <si>
    <t>11</t>
  </si>
  <si>
    <t>基本医疗保险</t>
  </si>
  <si>
    <t>221</t>
  </si>
  <si>
    <t>02</t>
  </si>
  <si>
    <t>住房公积金</t>
  </si>
  <si>
    <t>27</t>
  </si>
  <si>
    <t>工伤保险</t>
  </si>
  <si>
    <t>03</t>
  </si>
  <si>
    <t>生育保险</t>
  </si>
  <si>
    <t>失业保险</t>
  </si>
  <si>
    <t>劳动培训中心经费</t>
  </si>
  <si>
    <t>工伤鉴定经费</t>
  </si>
  <si>
    <t>50</t>
  </si>
  <si>
    <t>干部档案室经费</t>
  </si>
  <si>
    <t>信息中心</t>
  </si>
  <si>
    <t>八一路办公用房租赁费</t>
  </si>
  <si>
    <t>12</t>
  </si>
  <si>
    <t>公务员培训经费</t>
  </si>
  <si>
    <t>99</t>
  </si>
  <si>
    <t>事业单位招聘经费</t>
  </si>
  <si>
    <t>事业单位招聘考务费</t>
  </si>
  <si>
    <t>劳动能力鉴定费</t>
  </si>
  <si>
    <t>房屋出租收入</t>
  </si>
  <si>
    <t>工人技术等级考试考务等费用</t>
  </si>
  <si>
    <t>预算03表</t>
  </si>
  <si>
    <t>2019年部门支出总体情况表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</si>
  <si>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</si>
  <si>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</si>
  <si>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</si>
  <si>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</si>
  <si>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</si>
  <si>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</si>
  <si>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三支一扶大学生补助（上级指标）</t>
  </si>
  <si>
    <t>预算04表</t>
  </si>
  <si>
    <t>2019年财政拨款收支总体情况表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</si>
  <si>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</si>
  <si>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</si>
  <si>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</si>
  <si>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</si>
  <si>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</si>
  <si>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</si>
  <si>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</si>
  <si>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</si>
  <si>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</si>
  <si>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</si>
  <si>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</si>
  <si>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</si>
  <si>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</si>
  <si>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</si>
  <si>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</si>
  <si>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</si>
  <si>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</si>
  <si>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</si>
  <si>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</si>
  <si>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</si>
  <si>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</si>
  <si>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</si>
  <si>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</si>
  <si>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</si>
  <si>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2019年一般公共预算支出情况表（功能分类）</t>
  </si>
  <si>
    <t>总计</t>
  </si>
  <si>
    <t>机关事业单位基本养老保险缴费支出</t>
  </si>
  <si>
    <t>行政单位医疗</t>
  </si>
  <si>
    <t>财政对工伤保险基金的补助</t>
  </si>
  <si>
    <t>财政对生育保险基金的补助</t>
  </si>
  <si>
    <t>财政对失业保险基金的补助</t>
  </si>
  <si>
    <t>事业运行</t>
  </si>
  <si>
    <t>其他人力资源事务支出</t>
  </si>
  <si>
    <t>预算06表</t>
  </si>
  <si>
    <t>2019年一般公共预算基本支出情况表（部门经济分类）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</si>
  <si>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</si>
  <si>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</si>
  <si>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</si>
  <si>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</si>
  <si>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</si>
  <si>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</si>
  <si>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</si>
  <si>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</si>
  <si>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</si>
  <si>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</si>
  <si>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</si>
  <si>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</si>
  <si>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</si>
  <si>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</si>
  <si>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</si>
  <si>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</si>
  <si>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</si>
  <si>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</si>
  <si>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</si>
  <si>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</si>
  <si>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</si>
  <si>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</si>
  <si>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</si>
  <si>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</si>
  <si>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</si>
  <si>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</si>
  <si>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</si>
  <si>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</si>
  <si>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</si>
  <si>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</si>
  <si>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</si>
  <si>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</si>
  <si>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</si>
  <si>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</si>
  <si>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</si>
  <si>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</si>
  <si>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</si>
  <si>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</si>
  <si>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</si>
  <si>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</si>
  <si>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</si>
  <si>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</si>
  <si>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</si>
  <si>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</si>
  <si>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</si>
  <si>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</si>
  <si>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</si>
  <si>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</si>
  <si>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</si>
  <si>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</si>
  <si>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</si>
  <si>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</si>
  <si>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</si>
  <si>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</si>
  <si>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</si>
  <si>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</si>
  <si>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</si>
  <si>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预算07表</t>
  </si>
  <si>
    <t>2019年一般公共预算“三公”经费支出情况表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</si>
  <si>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</si>
  <si>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</si>
  <si>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</si>
  <si>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</si>
  <si>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</si>
  <si>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</si>
  <si>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</si>
  <si>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</si>
  <si>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预算08表</t>
  </si>
  <si>
    <t>2019年政府性基金支出情况表</t>
  </si>
  <si>
    <t>未安排政府性基金支出，本表无数据</t>
  </si>
  <si>
    <t>0</t>
  </si>
  <si>
    <t>区人社局2019年无政府性基金预算支出。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</si>
</sst>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  <numFmt numFmtId="177" formatCode="\$#,##0.00;\(\$#,##0.00\)"/>
    <numFmt numFmtId="42" formatCode="_ &quot;￥&quot;* #,##0_ ;_ &quot;￥&quot;* \-#,##0_ ;_ &quot;￥&quot;* &quot;-&quot;_ ;_ @_ "/>
    <numFmt numFmtId="178" formatCode="_-* #,##0&quot;$&quot;_-;\-* #,##0&quot;$&quot;_-;_-* &quot;-&quot;&quot;$&quot;_-;_-@_-"/>
    <numFmt numFmtId="44" formatCode="_ &quot;￥&quot;* #,##0.00_ ;_ &quot;￥&quot;* \-#,##0.00_ ;_ &quot;￥&quot;* &quot;-&quot;??_ ;_ @_ "/>
    <numFmt numFmtId="179" formatCode="0.0"/>
    <numFmt numFmtId="180" formatCode="_-* #,##0.00&quot;$&quot;_-;\-* #,##0.00&quot;$&quot;_-;_-* &quot;-&quot;??&quot;$&quot;_-;_-@_-"/>
    <numFmt numFmtId="181" formatCode="#,##0;\(#,##0\)"/>
    <numFmt numFmtId="182" formatCode="#,##0.0_);[Red]\(#,##0.0\)"/>
    <numFmt numFmtId="183" formatCode="_(&quot;$&quot;* #,##0.00_);_(&quot;$&quot;* \(#,##0.00\);_(&quot;$&quot;* &quot;-&quot;??_);_(@_)"/>
    <numFmt numFmtId="184" formatCode="0.0_);[Red]\(0.0\)"/>
    <numFmt numFmtId="185" formatCode="\$#,##0;\(\$#,##0\)"/>
    <numFmt numFmtId="186" formatCode="_-&quot;$&quot;* #,##0_-;\-&quot;$&quot;* #,##0_-;_-&quot;$&quot;* &quot;-&quot;_-;_-@_-"/>
    <numFmt numFmtId="187" formatCode="0;_琀"/>
    <numFmt numFmtId="188" formatCode="#,##0;\-#,##0;&quot;-&quot;"/>
    <numFmt numFmtId="189" formatCode="_-* #,##0.00_$_-;\-* #,##0.00_$_-;_-* &quot;-&quot;??_$_-;_-@_-"/>
    <numFmt numFmtId="190" formatCode="_-* #,##0_$_-;\-* #,##0_$_-;_-* &quot;-&quot;_$_-;_-@_-"/>
    <numFmt numFmtId="191" formatCode="0000"/>
    <numFmt numFmtId="192" formatCode="00"/>
    <numFmt numFmtId="193" formatCode="#,##0.0_ "/>
    <numFmt numFmtId="194" formatCode="* #,##0.00;* \-#,##0.00;* &quot;&quot;??;@"/>
    <numFmt numFmtId="195" formatCode="#,##0.0"/>
  </numFmts>
  <fonts count="5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2"/>
      <name val="Arial"/>
      <charset val="134"/>
    </font>
    <font>
      <sz val="11"/>
      <color indexed="52"/>
      <name val="宋体"/>
      <charset val="134"/>
    </font>
    <font>
      <b/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1"/>
      <color indexed="8"/>
      <name val="宋体"/>
      <charset val="134"/>
    </font>
    <font>
      <sz val="10"/>
      <name val="Times New Roman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name val="ＭＳ Ｐゴシック"/>
      <charset val="134"/>
    </font>
    <font>
      <sz val="12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20"/>
      <name val="微软雅黑"/>
      <charset val="134"/>
    </font>
    <font>
      <b/>
      <sz val="12"/>
      <color indexed="8"/>
      <name val="宋体"/>
      <charset val="134"/>
    </font>
    <font>
      <b/>
      <sz val="18"/>
      <name val="Arial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1"/>
      <color indexed="17"/>
      <name val="微软雅黑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4" borderId="22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/>
    <xf numFmtId="0" fontId="8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12" borderId="21" applyNumberFormat="0" applyFont="0" applyAlignment="0" applyProtection="0">
      <alignment vertical="center"/>
    </xf>
    <xf numFmtId="0" fontId="8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5" fillId="17" borderId="0" applyNumberFormat="0" applyBorder="0" applyAlignment="0" applyProtection="0"/>
    <xf numFmtId="0" fontId="17" fillId="25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2" fillId="5" borderId="1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9" fillId="20" borderId="24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186" fontId="42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187" fontId="11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2" fillId="0" borderId="0"/>
    <xf numFmtId="0" fontId="8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/>
    <xf numFmtId="0" fontId="17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7" borderId="0" applyNumberFormat="0" applyBorder="0" applyAlignment="0" applyProtection="0"/>
    <xf numFmtId="0" fontId="20" fillId="31" borderId="0" applyNumberFormat="0" applyBorder="0" applyAlignment="0" applyProtection="0"/>
    <xf numFmtId="0" fontId="20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20" fillId="32" borderId="0" applyNumberFormat="0" applyBorder="0" applyAlignment="0" applyProtection="0"/>
    <xf numFmtId="0" fontId="32" fillId="21" borderId="0" applyNumberFormat="0" applyBorder="0" applyAlignment="0" applyProtection="0"/>
    <xf numFmtId="0" fontId="20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35" borderId="0" applyNumberFormat="0" applyBorder="0" applyAlignment="0" applyProtection="0"/>
    <xf numFmtId="0" fontId="20" fillId="36" borderId="0" applyNumberFormat="0" applyBorder="0" applyAlignment="0" applyProtection="0"/>
    <xf numFmtId="41" fontId="28" fillId="0" borderId="0" applyFont="0" applyFill="0" applyBorder="0" applyAlignment="0" applyProtection="0"/>
    <xf numFmtId="0" fontId="20" fillId="32" borderId="0" applyNumberFormat="0" applyBorder="0" applyAlignment="0" applyProtection="0"/>
    <xf numFmtId="0" fontId="0" fillId="0" borderId="0"/>
    <xf numFmtId="0" fontId="16" fillId="33" borderId="0" applyNumberFormat="0" applyBorder="0" applyAlignment="0" applyProtection="0"/>
    <xf numFmtId="0" fontId="16" fillId="37" borderId="0" applyNumberFormat="0" applyBorder="0" applyAlignment="0" applyProtection="0"/>
    <xf numFmtId="0" fontId="20" fillId="31" borderId="0" applyNumberFormat="0" applyBorder="0" applyAlignment="0" applyProtection="0"/>
    <xf numFmtId="0" fontId="25" fillId="17" borderId="0" applyNumberFormat="0" applyBorder="0" applyAlignment="0" applyProtection="0"/>
    <xf numFmtId="0" fontId="20" fillId="38" borderId="0" applyNumberFormat="0" applyBorder="0" applyAlignment="0" applyProtection="0"/>
    <xf numFmtId="0" fontId="16" fillId="38" borderId="0" applyNumberFormat="0" applyBorder="0" applyAlignment="0" applyProtection="0"/>
    <xf numFmtId="188" fontId="43" fillId="0" borderId="0" applyFill="0" applyBorder="0" applyAlignment="0"/>
    <xf numFmtId="41" fontId="42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2" fillId="21" borderId="0" applyNumberFormat="0" applyBorder="0" applyAlignment="0" applyProtection="0"/>
    <xf numFmtId="181" fontId="28" fillId="0" borderId="0"/>
    <xf numFmtId="0" fontId="45" fillId="39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4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77" fontId="28" fillId="0" borderId="0"/>
    <xf numFmtId="176" fontId="11" fillId="0" borderId="0" applyFont="0" applyFill="0" applyBorder="0" applyAlignment="0" applyProtection="0"/>
    <xf numFmtId="0" fontId="41" fillId="0" borderId="0" applyProtection="0"/>
    <xf numFmtId="185" fontId="28" fillId="0" borderId="0"/>
    <xf numFmtId="2" fontId="41" fillId="0" borderId="0" applyProtection="0"/>
    <xf numFmtId="38" fontId="26" fillId="5" borderId="0" applyNumberFormat="0" applyBorder="0" applyAlignment="0" applyProtection="0"/>
    <xf numFmtId="0" fontId="9" fillId="0" borderId="20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46" fillId="0" borderId="0" applyProtection="0"/>
    <xf numFmtId="0" fontId="9" fillId="0" borderId="0" applyProtection="0"/>
    <xf numFmtId="0" fontId="32" fillId="21" borderId="0" applyNumberFormat="0" applyBorder="0" applyAlignment="0" applyProtection="0"/>
    <xf numFmtId="10" fontId="26" fillId="4" borderId="3" applyNumberFormat="0" applyBorder="0" applyAlignment="0" applyProtection="0"/>
    <xf numFmtId="37" fontId="47" fillId="0" borderId="0"/>
    <xf numFmtId="0" fontId="33" fillId="0" borderId="0"/>
    <xf numFmtId="0" fontId="48" fillId="0" borderId="0"/>
    <xf numFmtId="0" fontId="49" fillId="0" borderId="0"/>
    <xf numFmtId="10" fontId="42" fillId="0" borderId="0" applyFont="0" applyFill="0" applyBorder="0" applyAlignment="0" applyProtection="0"/>
    <xf numFmtId="1" fontId="42" fillId="0" borderId="0"/>
    <xf numFmtId="0" fontId="41" fillId="0" borderId="27" applyProtection="0"/>
    <xf numFmtId="9" fontId="11" fillId="0" borderId="0" applyFont="0" applyFill="0" applyBorder="0" applyAlignment="0" applyProtection="0"/>
    <xf numFmtId="0" fontId="0" fillId="0" borderId="0">
      <alignment vertical="center"/>
    </xf>
    <xf numFmtId="0" fontId="24" fillId="0" borderId="3">
      <alignment horizontal="distributed" vertical="center" wrapText="1"/>
    </xf>
    <xf numFmtId="0" fontId="23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0" fillId="0" borderId="0"/>
    <xf numFmtId="0" fontId="25" fillId="17" borderId="0" applyNumberFormat="0" applyBorder="0" applyAlignment="0" applyProtection="0"/>
    <xf numFmtId="40" fontId="40" fillId="0" borderId="0" applyFont="0" applyFill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42" fillId="0" borderId="0"/>
    <xf numFmtId="0" fontId="0" fillId="0" borderId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179" fontId="24" fillId="0" borderId="3">
      <alignment vertical="center"/>
      <protection locked="0"/>
    </xf>
    <xf numFmtId="0" fontId="24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2" fillId="21" borderId="0" applyNumberFormat="0" applyBorder="0" applyAlignment="0" applyProtection="0"/>
    <xf numFmtId="0" fontId="3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50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32" fillId="21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7" fillId="28" borderId="0" applyNumberFormat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53" fillId="0" borderId="0"/>
    <xf numFmtId="0" fontId="40" fillId="0" borderId="0" applyFont="0" applyFill="0" applyBorder="0" applyAlignment="0" applyProtection="0"/>
    <xf numFmtId="0" fontId="54" fillId="0" borderId="0"/>
    <xf numFmtId="190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1" fillId="0" borderId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1" fontId="24" fillId="0" borderId="3">
      <alignment vertical="center"/>
      <protection locked="0"/>
    </xf>
    <xf numFmtId="0" fontId="42" fillId="0" borderId="0"/>
    <xf numFmtId="0" fontId="17" fillId="26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82" fontId="2" fillId="0" borderId="0" xfId="190" applyNumberFormat="1" applyFont="1" applyFill="1" applyAlignment="1" applyProtection="1">
      <alignment horizontal="left" vertical="center"/>
    </xf>
    <xf numFmtId="191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82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2" fontId="2" fillId="0" borderId="1" xfId="190" applyNumberFormat="1" applyFont="1" applyFill="1" applyBorder="1" applyAlignment="1" applyProtection="1"/>
    <xf numFmtId="182" fontId="2" fillId="0" borderId="1" xfId="190" applyNumberFormat="1" applyFont="1" applyFill="1" applyBorder="1" applyAlignment="1" applyProtection="1">
      <alignment vertical="center"/>
    </xf>
    <xf numFmtId="0" fontId="1" fillId="0" borderId="2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" vertical="center" wrapText="1"/>
    </xf>
    <xf numFmtId="0" fontId="1" fillId="0" borderId="4" xfId="193" applyNumberFormat="1" applyFont="1" applyFill="1" applyBorder="1" applyAlignment="1" applyProtection="1">
      <alignment horizontal="centerContinuous" vertical="center"/>
    </xf>
    <xf numFmtId="192" fontId="1" fillId="0" borderId="3" xfId="193" applyNumberFormat="1" applyFont="1" applyFill="1" applyBorder="1" applyAlignment="1" applyProtection="1">
      <alignment horizontal="center" vertical="center"/>
    </xf>
    <xf numFmtId="191" fontId="1" fillId="0" borderId="3" xfId="193" applyNumberFormat="1" applyFont="1" applyFill="1" applyBorder="1" applyAlignment="1" applyProtection="1">
      <alignment horizontal="center" vertical="center"/>
    </xf>
    <xf numFmtId="0" fontId="1" fillId="0" borderId="5" xfId="193" applyNumberFormat="1" applyFont="1" applyFill="1" applyBorder="1" applyAlignment="1" applyProtection="1">
      <alignment horizontal="center" vertical="center" wrapText="1"/>
    </xf>
    <xf numFmtId="192" fontId="2" fillId="0" borderId="6" xfId="190" applyNumberFormat="1" applyFont="1" applyFill="1" applyBorder="1" applyAlignment="1" applyProtection="1">
      <alignment horizontal="center" vertical="center"/>
    </xf>
    <xf numFmtId="191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82" fontId="2" fillId="0" borderId="3" xfId="190" applyNumberFormat="1" applyFont="1" applyFill="1" applyBorder="1" applyAlignment="1" applyProtection="1">
      <alignment horizontal="right" vertical="center" wrapText="1"/>
    </xf>
    <xf numFmtId="0" fontId="0" fillId="0" borderId="0" xfId="0" applyFont="1">
      <alignment vertical="center"/>
    </xf>
    <xf numFmtId="193" fontId="2" fillId="0" borderId="0" xfId="190" applyNumberFormat="1" applyFont="1" applyFill="1" applyAlignment="1" applyProtection="1">
      <alignment vertical="center"/>
    </xf>
    <xf numFmtId="182" fontId="2" fillId="0" borderId="0" xfId="190" applyNumberFormat="1" applyFont="1" applyFill="1" applyAlignment="1" applyProtection="1">
      <alignment horizontal="right"/>
    </xf>
    <xf numFmtId="0" fontId="1" fillId="0" borderId="5" xfId="193" applyNumberFormat="1" applyFont="1" applyFill="1" applyBorder="1" applyAlignment="1" applyProtection="1">
      <alignment horizontal="centerContinuous" vertical="center"/>
    </xf>
    <xf numFmtId="0" fontId="1" fillId="0" borderId="6" xfId="193" applyNumberFormat="1" applyFont="1" applyFill="1" applyBorder="1" applyAlignment="1" applyProtection="1">
      <alignment horizontal="center" vertical="center" wrapText="1"/>
    </xf>
    <xf numFmtId="0" fontId="1" fillId="0" borderId="2" xfId="193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 applyFill="1">
      <alignment vertical="center"/>
    </xf>
    <xf numFmtId="182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94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2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2" fontId="2" fillId="0" borderId="3" xfId="191" applyNumberFormat="1" applyFont="1" applyFill="1" applyBorder="1" applyAlignment="1" applyProtection="1">
      <alignment horizontal="center" vertical="center" wrapText="1"/>
    </xf>
    <xf numFmtId="2" fontId="2" fillId="0" borderId="3" xfId="193" applyNumberFormat="1" applyFont="1" applyFill="1" applyBorder="1" applyAlignment="1" applyProtection="1">
      <alignment horizontal="center" vertical="center" wrapTex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3" xfId="188" applyFont="1" applyBorder="1"/>
    <xf numFmtId="0" fontId="2" fillId="0" borderId="3" xfId="188" applyFont="1" applyBorder="1" applyAlignment="1">
      <alignment horizont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92" fontId="2" fillId="3" borderId="1" xfId="190" applyNumberFormat="1" applyFont="1" applyFill="1" applyBorder="1" applyAlignment="1" applyProtection="1"/>
    <xf numFmtId="192" fontId="0" fillId="0" borderId="6" xfId="190" applyNumberFormat="1" applyFont="1" applyFill="1" applyBorder="1" applyAlignment="1" applyProtection="1">
      <alignment horizontal="center" vertical="center"/>
    </xf>
    <xf numFmtId="191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49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vertical="center" wrapText="1"/>
    </xf>
    <xf numFmtId="0" fontId="2" fillId="0" borderId="3" xfId="193" applyNumberFormat="1" applyFont="1" applyFill="1" applyBorder="1" applyAlignment="1" applyProtection="1">
      <alignment vertical="center" wrapText="1"/>
    </xf>
    <xf numFmtId="0" fontId="3" fillId="0" borderId="0" xfId="193"/>
    <xf numFmtId="0" fontId="1" fillId="0" borderId="0" xfId="189" applyFont="1"/>
    <xf numFmtId="0" fontId="2" fillId="0" borderId="0" xfId="189" applyFont="1" applyFill="1"/>
    <xf numFmtId="0" fontId="0" fillId="0" borderId="0" xfId="189" applyFont="1"/>
    <xf numFmtId="0" fontId="3" fillId="0" borderId="0" xfId="189" applyAlignment="1">
      <alignment wrapText="1"/>
    </xf>
    <xf numFmtId="0" fontId="3" fillId="0" borderId="0" xfId="189"/>
    <xf numFmtId="182" fontId="2" fillId="0" borderId="0" xfId="193" applyNumberFormat="1" applyFont="1" applyFill="1" applyAlignment="1" applyProtection="1">
      <alignment horizontal="left" vertical="center"/>
    </xf>
    <xf numFmtId="191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82" fontId="2" fillId="0" borderId="0" xfId="193" applyNumberFormat="1" applyFont="1" applyFill="1" applyAlignment="1" applyProtection="1">
      <alignment vertical="center"/>
    </xf>
    <xf numFmtId="193" fontId="2" fillId="0" borderId="0" xfId="193" applyNumberFormat="1" applyFont="1" applyFill="1" applyAlignment="1" applyProtection="1">
      <alignment vertical="center"/>
    </xf>
    <xf numFmtId="194" fontId="4" fillId="0" borderId="0" xfId="189" applyNumberFormat="1" applyFont="1" applyFill="1" applyAlignment="1" applyProtection="1">
      <alignment horizontal="center" vertical="center" wrapText="1"/>
    </xf>
    <xf numFmtId="194" fontId="2" fillId="0" borderId="1" xfId="189" applyNumberFormat="1" applyFont="1" applyFill="1" applyBorder="1" applyAlignment="1" applyProtection="1">
      <alignment horizontal="left" vertical="center" wrapText="1"/>
    </xf>
    <xf numFmtId="194" fontId="2" fillId="0" borderId="1" xfId="189" applyNumberFormat="1" applyFont="1" applyFill="1" applyBorder="1" applyAlignment="1" applyProtection="1">
      <alignment vertical="center" wrapText="1"/>
    </xf>
    <xf numFmtId="194" fontId="4" fillId="0" borderId="1" xfId="189" applyNumberFormat="1" applyFont="1" applyFill="1" applyBorder="1" applyAlignment="1" applyProtection="1">
      <alignment vertical="center" wrapText="1"/>
    </xf>
    <xf numFmtId="194" fontId="1" fillId="0" borderId="9" xfId="189" applyNumberFormat="1" applyFont="1" applyFill="1" applyBorder="1" applyAlignment="1" applyProtection="1">
      <alignment horizontal="center" vertical="center" wrapText="1"/>
    </xf>
    <xf numFmtId="194" fontId="1" fillId="0" borderId="4" xfId="189" applyNumberFormat="1" applyFont="1" applyFill="1" applyBorder="1" applyAlignment="1" applyProtection="1">
      <alignment horizontal="center" vertical="center" wrapText="1"/>
    </xf>
    <xf numFmtId="194" fontId="1" fillId="0" borderId="5" xfId="189" applyNumberFormat="1" applyFont="1" applyFill="1" applyBorder="1" applyAlignment="1" applyProtection="1">
      <alignment horizontal="center" vertical="center" wrapText="1"/>
    </xf>
    <xf numFmtId="194" fontId="1" fillId="0" borderId="3" xfId="189" applyNumberFormat="1" applyFont="1" applyFill="1" applyBorder="1" applyAlignment="1" applyProtection="1">
      <alignment horizontal="centerContinuous" vertical="center"/>
    </xf>
    <xf numFmtId="194" fontId="1" fillId="0" borderId="6" xfId="189" applyNumberFormat="1" applyFont="1" applyFill="1" applyBorder="1" applyAlignment="1" applyProtection="1">
      <alignment horizontal="centerContinuous" vertical="center"/>
    </xf>
    <xf numFmtId="194" fontId="1" fillId="0" borderId="10" xfId="189" applyNumberFormat="1" applyFont="1" applyFill="1" applyBorder="1" applyAlignment="1" applyProtection="1">
      <alignment horizontal="center" vertical="center" wrapText="1"/>
    </xf>
    <xf numFmtId="194" fontId="1" fillId="0" borderId="11" xfId="189" applyNumberFormat="1" applyFont="1" applyFill="1" applyBorder="1" applyAlignment="1" applyProtection="1">
      <alignment horizontal="center" vertical="center" wrapText="1"/>
    </xf>
    <xf numFmtId="194" fontId="1" fillId="0" borderId="9" xfId="189" applyNumberFormat="1" applyFont="1" applyFill="1" applyBorder="1" applyAlignment="1" applyProtection="1">
      <alignment horizontal="center" vertical="center"/>
    </xf>
    <xf numFmtId="0" fontId="1" fillId="0" borderId="3" xfId="189" applyNumberFormat="1" applyFont="1" applyFill="1" applyBorder="1" applyAlignment="1" applyProtection="1">
      <alignment horizontal="center" vertical="center"/>
    </xf>
    <xf numFmtId="182" fontId="1" fillId="0" borderId="3" xfId="189" applyNumberFormat="1" applyFont="1" applyFill="1" applyBorder="1" applyAlignment="1" applyProtection="1">
      <alignment horizontal="centerContinuous" vertical="center"/>
    </xf>
    <xf numFmtId="194" fontId="1" fillId="0" borderId="12" xfId="189" applyNumberFormat="1" applyFont="1" applyFill="1" applyBorder="1" applyAlignment="1" applyProtection="1">
      <alignment horizontal="center" vertical="center" wrapText="1"/>
    </xf>
    <xf numFmtId="194" fontId="1" fillId="0" borderId="13" xfId="189" applyNumberFormat="1" applyFont="1" applyFill="1" applyBorder="1" applyAlignment="1" applyProtection="1">
      <alignment horizontal="center" vertical="center" wrapText="1"/>
    </xf>
    <xf numFmtId="194" fontId="1" fillId="0" borderId="10" xfId="189" applyNumberFormat="1" applyFont="1" applyFill="1" applyBorder="1" applyAlignment="1" applyProtection="1">
      <alignment horizontal="center" vertical="center"/>
    </xf>
    <xf numFmtId="182" fontId="1" fillId="0" borderId="9" xfId="189" applyNumberFormat="1" applyFont="1" applyFill="1" applyBorder="1" applyAlignment="1" applyProtection="1">
      <alignment horizontal="center" vertical="center"/>
    </xf>
    <xf numFmtId="182" fontId="1" fillId="0" borderId="4" xfId="189" applyNumberFormat="1" applyFont="1" applyFill="1" applyBorder="1" applyAlignment="1" applyProtection="1">
      <alignment horizontal="center" vertical="center"/>
    </xf>
    <xf numFmtId="194" fontId="1" fillId="0" borderId="14" xfId="189" applyNumberFormat="1" applyFont="1" applyFill="1" applyBorder="1" applyAlignment="1" applyProtection="1">
      <alignment horizontal="center" vertical="center" wrapText="1"/>
    </xf>
    <xf numFmtId="194" fontId="1" fillId="0" borderId="15" xfId="189" applyNumberFormat="1" applyFont="1" applyFill="1" applyBorder="1" applyAlignment="1" applyProtection="1">
      <alignment horizontal="center" vertical="center" wrapText="1"/>
    </xf>
    <xf numFmtId="182" fontId="1" fillId="0" borderId="3" xfId="189" applyNumberFormat="1" applyFont="1" applyFill="1" applyBorder="1" applyAlignment="1" applyProtection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/>
    </xf>
    <xf numFmtId="49" fontId="1" fillId="0" borderId="3" xfId="189" applyNumberFormat="1" applyFont="1" applyFill="1" applyBorder="1" applyAlignment="1">
      <alignment horizontal="center" vertical="center" wrapText="1"/>
    </xf>
    <xf numFmtId="0" fontId="2" fillId="0" borderId="6" xfId="189" applyFont="1" applyBorder="1" applyAlignment="1">
      <alignment horizontal="center" vertical="center" wrapText="1"/>
    </xf>
    <xf numFmtId="0" fontId="2" fillId="0" borderId="3" xfId="189" applyFont="1" applyFill="1" applyBorder="1" applyAlignment="1">
      <alignment horizontal="left" vertical="center" wrapText="1"/>
    </xf>
    <xf numFmtId="2" fontId="2" fillId="0" borderId="3" xfId="189" applyNumberFormat="1" applyFont="1" applyFill="1" applyBorder="1" applyAlignment="1" applyProtection="1">
      <alignment horizontal="center" vertical="center" wrapText="1"/>
    </xf>
    <xf numFmtId="0" fontId="2" fillId="0" borderId="5" xfId="141" applyFont="1" applyFill="1" applyBorder="1">
      <alignment vertical="center"/>
    </xf>
    <xf numFmtId="193" fontId="2" fillId="0" borderId="3" xfId="189" applyNumberFormat="1" applyFont="1" applyFill="1" applyBorder="1" applyAlignment="1">
      <alignment horizontal="right" vertical="center" wrapText="1"/>
    </xf>
    <xf numFmtId="0" fontId="2" fillId="0" borderId="7" xfId="189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93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2" xfId="189" applyFont="1" applyBorder="1" applyAlignment="1">
      <alignment horizontal="center" vertical="center" wrapText="1"/>
    </xf>
    <xf numFmtId="0" fontId="2" fillId="0" borderId="3" xfId="189" applyFont="1" applyFill="1" applyBorder="1"/>
    <xf numFmtId="2" fontId="2" fillId="0" borderId="3" xfId="189" applyNumberFormat="1" applyFont="1" applyFill="1" applyBorder="1" applyAlignment="1">
      <alignment horizontal="right" vertical="center" wrapText="1"/>
    </xf>
    <xf numFmtId="2" fontId="2" fillId="0" borderId="3" xfId="189" applyNumberFormat="1" applyFont="1" applyFill="1" applyBorder="1" applyAlignment="1" applyProtection="1">
      <alignment horizontal="right" vertical="center" wrapText="1"/>
    </xf>
    <xf numFmtId="2" fontId="2" fillId="0" borderId="3" xfId="189" applyNumberFormat="1" applyFont="1" applyFill="1" applyBorder="1" applyAlignment="1">
      <alignment horizontal="center"/>
    </xf>
    <xf numFmtId="0" fontId="2" fillId="0" borderId="9" xfId="189" applyFont="1" applyFill="1" applyBorder="1" applyAlignment="1">
      <alignment horizontal="left" vertical="center" wrapText="1"/>
    </xf>
    <xf numFmtId="0" fontId="2" fillId="0" borderId="5" xfId="189" applyFont="1" applyFill="1" applyBorder="1" applyAlignment="1">
      <alignment horizontal="left" vertical="center" wrapText="1"/>
    </xf>
    <xf numFmtId="2" fontId="2" fillId="0" borderId="3" xfId="189" applyNumberFormat="1" applyFont="1" applyFill="1" applyBorder="1" applyAlignment="1">
      <alignment horizontal="center" vertical="center" wrapText="1"/>
    </xf>
    <xf numFmtId="2" fontId="2" fillId="0" borderId="3" xfId="189" applyNumberFormat="1" applyFont="1" applyFill="1" applyBorder="1" applyAlignment="1">
      <alignment horizontal="right" vertical="center"/>
    </xf>
    <xf numFmtId="194" fontId="2" fillId="0" borderId="9" xfId="189" applyNumberFormat="1" applyFont="1" applyFill="1" applyBorder="1" applyAlignment="1" applyProtection="1">
      <alignment horizontal="center" vertical="center" wrapText="1"/>
    </xf>
    <xf numFmtId="194" fontId="2" fillId="0" borderId="5" xfId="189" applyNumberFormat="1" applyFont="1" applyFill="1" applyBorder="1" applyAlignment="1" applyProtection="1">
      <alignment horizontal="center" vertical="center" wrapText="1"/>
    </xf>
    <xf numFmtId="2" fontId="2" fillId="0" borderId="3" xfId="189" applyNumberFormat="1" applyFont="1" applyFill="1" applyBorder="1" applyAlignment="1">
      <alignment horizontal="center" vertical="center"/>
    </xf>
    <xf numFmtId="0" fontId="2" fillId="0" borderId="3" xfId="141" applyFont="1" applyFill="1" applyBorder="1" applyAlignment="1">
      <alignment horizontal="center" vertical="center"/>
    </xf>
    <xf numFmtId="2" fontId="0" fillId="0" borderId="3" xfId="189" applyNumberFormat="1" applyFont="1" applyBorder="1" applyAlignment="1">
      <alignment horizontal="center" vertical="center"/>
    </xf>
    <xf numFmtId="0" fontId="0" fillId="0" borderId="0" xfId="189" applyFont="1" applyAlignment="1">
      <alignment wrapText="1"/>
    </xf>
    <xf numFmtId="182" fontId="2" fillId="0" borderId="0" xfId="193" applyNumberFormat="1" applyFont="1" applyFill="1" applyAlignment="1" applyProtection="1">
      <alignment horizontal="right" vertical="center"/>
    </xf>
    <xf numFmtId="194" fontId="2" fillId="0" borderId="1" xfId="189" applyNumberFormat="1" applyFont="1" applyFill="1" applyBorder="1" applyAlignment="1" applyProtection="1">
      <alignment horizontal="right" wrapText="1"/>
    </xf>
    <xf numFmtId="182" fontId="1" fillId="0" borderId="5" xfId="189" applyNumberFormat="1" applyFont="1" applyFill="1" applyBorder="1" applyAlignment="1" applyProtection="1">
      <alignment horizontal="center" vertical="center"/>
    </xf>
    <xf numFmtId="49" fontId="1" fillId="4" borderId="6" xfId="189" applyNumberFormat="1" applyFont="1" applyFill="1" applyBorder="1" applyAlignment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 wrapText="1"/>
    </xf>
    <xf numFmtId="0" fontId="1" fillId="0" borderId="3" xfId="189" applyFont="1" applyFill="1" applyBorder="1" applyAlignment="1">
      <alignment horizontal="center" vertical="center" wrapText="1"/>
    </xf>
    <xf numFmtId="49" fontId="1" fillId="4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/>
    <xf numFmtId="0" fontId="7" fillId="0" borderId="0" xfId="193" applyFont="1"/>
    <xf numFmtId="0" fontId="2" fillId="0" borderId="0" xfId="193" applyFont="1"/>
    <xf numFmtId="192" fontId="2" fillId="0" borderId="0" xfId="193" applyNumberFormat="1" applyFont="1" applyFill="1" applyAlignment="1" applyProtection="1">
      <alignment horizontal="center" vertical="center"/>
    </xf>
    <xf numFmtId="0" fontId="4" fillId="0" borderId="0" xfId="193" applyNumberFormat="1" applyFont="1" applyFill="1" applyAlignment="1" applyProtection="1">
      <alignment horizontal="center" vertical="center"/>
    </xf>
    <xf numFmtId="192" fontId="2" fillId="0" borderId="1" xfId="193" applyNumberFormat="1" applyFont="1" applyFill="1" applyBorder="1" applyAlignment="1" applyProtection="1"/>
    <xf numFmtId="192" fontId="2" fillId="3" borderId="1" xfId="193" applyNumberFormat="1" applyFont="1" applyFill="1" applyBorder="1" applyAlignment="1" applyProtection="1"/>
    <xf numFmtId="182" fontId="2" fillId="0" borderId="1" xfId="193" applyNumberFormat="1" applyFont="1" applyFill="1" applyBorder="1" applyAlignment="1" applyProtection="1">
      <alignment vertical="center"/>
    </xf>
    <xf numFmtId="192" fontId="2" fillId="0" borderId="6" xfId="193" applyNumberFormat="1" applyFont="1" applyFill="1" applyBorder="1" applyAlignment="1" applyProtection="1">
      <alignment horizontal="center" vertical="center"/>
    </xf>
    <xf numFmtId="191" fontId="2" fillId="0" borderId="6" xfId="193" applyNumberFormat="1" applyFont="1" applyFill="1" applyBorder="1" applyAlignment="1" applyProtection="1">
      <alignment horizontal="center" vertical="center"/>
    </xf>
    <xf numFmtId="0" fontId="2" fillId="0" borderId="7" xfId="193" applyNumberFormat="1" applyFont="1" applyFill="1" applyBorder="1" applyAlignment="1" applyProtection="1">
      <alignment horizontal="center" vertical="center" wrapText="1"/>
    </xf>
    <xf numFmtId="0" fontId="2" fillId="0" borderId="7" xfId="193" applyNumberFormat="1" applyFont="1" applyFill="1" applyBorder="1" applyAlignment="1" applyProtection="1">
      <alignment horizontal="center" vertical="center"/>
    </xf>
    <xf numFmtId="0" fontId="2" fillId="0" borderId="6" xfId="193" applyNumberFormat="1" applyFont="1" applyFill="1" applyBorder="1" applyAlignment="1" applyProtection="1">
      <alignment horizontal="center" vertical="center"/>
    </xf>
    <xf numFmtId="49" fontId="2" fillId="0" borderId="3" xfId="193" applyNumberFormat="1" applyFont="1" applyFill="1" applyBorder="1" applyAlignment="1" applyProtection="1">
      <alignment horizontal="center" vertical="center" wrapText="1"/>
    </xf>
    <xf numFmtId="2" fontId="2" fillId="0" borderId="3" xfId="193" applyNumberFormat="1" applyFont="1" applyFill="1" applyBorder="1" applyAlignment="1" applyProtection="1">
      <alignment horizontal="right" vertical="center" wrapText="1"/>
    </xf>
    <xf numFmtId="2" fontId="3" fillId="0" borderId="3" xfId="193" applyNumberFormat="1" applyBorder="1"/>
    <xf numFmtId="182" fontId="2" fillId="0" borderId="0" xfId="193" applyNumberFormat="1" applyFont="1" applyFill="1" applyAlignment="1" applyProtection="1">
      <alignment horizontal="right"/>
    </xf>
    <xf numFmtId="2" fontId="3" fillId="0" borderId="3" xfId="193" applyNumberFormat="1" applyBorder="1" applyAlignment="1">
      <alignment horizontal="center" vertical="center"/>
    </xf>
    <xf numFmtId="0" fontId="7" fillId="0" borderId="0" xfId="191" applyFont="1"/>
    <xf numFmtId="0" fontId="7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82" fontId="2" fillId="0" borderId="0" xfId="191" applyNumberFormat="1" applyFont="1" applyFill="1" applyAlignment="1" applyProtection="1">
      <alignment horizontal="left" vertical="center"/>
    </xf>
    <xf numFmtId="192" fontId="3" fillId="0" borderId="0" xfId="191" applyNumberFormat="1" applyFont="1" applyFill="1" applyAlignment="1" applyProtection="1">
      <alignment horizontal="center" vertical="center" wrapText="1"/>
    </xf>
    <xf numFmtId="191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82" fontId="2" fillId="4" borderId="0" xfId="191" applyNumberFormat="1" applyFont="1" applyFill="1" applyAlignment="1" applyProtection="1">
      <alignment vertical="center" wrapText="1"/>
    </xf>
    <xf numFmtId="192" fontId="4" fillId="0" borderId="0" xfId="191" applyNumberFormat="1" applyFont="1" applyFill="1" applyAlignment="1" applyProtection="1">
      <alignment horizontal="center" vertical="center"/>
    </xf>
    <xf numFmtId="192" fontId="2" fillId="2" borderId="1" xfId="191" applyNumberFormat="1" applyFont="1" applyFill="1" applyBorder="1" applyAlignment="1" applyProtection="1"/>
    <xf numFmtId="192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82" fontId="1" fillId="0" borderId="4" xfId="184" applyNumberFormat="1" applyFont="1" applyFill="1" applyBorder="1" applyAlignment="1" applyProtection="1">
      <alignment horizontal="center" vertical="center" wrapText="1"/>
    </xf>
    <xf numFmtId="192" fontId="1" fillId="0" borderId="3" xfId="191" applyNumberFormat="1" applyFont="1" applyFill="1" applyBorder="1" applyAlignment="1" applyProtection="1">
      <alignment horizontal="center" vertical="center"/>
    </xf>
    <xf numFmtId="191" fontId="1" fillId="0" borderId="3" xfId="191" applyNumberFormat="1" applyFont="1" applyFill="1" applyBorder="1" applyAlignment="1" applyProtection="1">
      <alignment horizontal="center" vertical="center"/>
    </xf>
    <xf numFmtId="191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2" fontId="2" fillId="0" borderId="6" xfId="191" applyNumberFormat="1" applyFont="1" applyFill="1" applyBorder="1" applyAlignment="1" applyProtection="1">
      <alignment horizontal="center" vertical="center"/>
    </xf>
    <xf numFmtId="191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193" fontId="2" fillId="0" borderId="3" xfId="191" applyNumberFormat="1" applyFont="1" applyFill="1" applyBorder="1" applyAlignment="1" applyProtection="1">
      <alignment horizontal="right" vertical="center" wrapText="1"/>
    </xf>
    <xf numFmtId="0" fontId="3" fillId="0" borderId="3" xfId="191" applyBorder="1"/>
    <xf numFmtId="2" fontId="3" fillId="0" borderId="0" xfId="191" applyNumberFormat="1"/>
    <xf numFmtId="182" fontId="2" fillId="0" borderId="0" xfId="191" applyNumberFormat="1" applyFont="1" applyFill="1" applyAlignment="1" applyProtection="1">
      <alignment horizontal="right" vertical="center"/>
    </xf>
    <xf numFmtId="182" fontId="2" fillId="4" borderId="0" xfId="191" applyNumberFormat="1" applyFont="1" applyFill="1" applyBorder="1" applyAlignment="1" applyProtection="1">
      <alignment horizontal="right"/>
    </xf>
    <xf numFmtId="182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0" fontId="7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3" fillId="0" borderId="0" xfId="184" applyAlignment="1">
      <alignment horizontal="center"/>
    </xf>
    <xf numFmtId="0" fontId="0" fillId="0" borderId="0" xfId="186" applyAlignment="1">
      <alignment vertical="center" wrapText="1"/>
    </xf>
    <xf numFmtId="194" fontId="2" fillId="0" borderId="0" xfId="184" applyNumberFormat="1" applyFont="1" applyFill="1" applyAlignment="1" applyProtection="1">
      <alignment horizontal="center" vertical="center"/>
    </xf>
    <xf numFmtId="194" fontId="2" fillId="0" borderId="0" xfId="184" applyNumberFormat="1" applyFont="1" applyFill="1" applyAlignment="1" applyProtection="1">
      <alignment horizontal="right" vertical="center"/>
    </xf>
    <xf numFmtId="182" fontId="2" fillId="0" borderId="0" xfId="184" applyNumberFormat="1" applyFont="1" applyFill="1" applyAlignment="1" applyProtection="1">
      <alignment horizontal="right" vertical="center"/>
    </xf>
    <xf numFmtId="182" fontId="2" fillId="0" borderId="0" xfId="184" applyNumberFormat="1" applyFont="1" applyFill="1" applyAlignment="1" applyProtection="1">
      <alignment vertical="center"/>
    </xf>
    <xf numFmtId="194" fontId="4" fillId="0" borderId="0" xfId="184" applyNumberFormat="1" applyFont="1" applyFill="1" applyAlignment="1" applyProtection="1">
      <alignment horizontal="center" vertical="center"/>
    </xf>
    <xf numFmtId="0" fontId="2" fillId="2" borderId="1" xfId="184" applyFont="1" applyFill="1" applyBorder="1" applyAlignment="1">
      <alignment horizontal="center"/>
    </xf>
    <xf numFmtId="182" fontId="2" fillId="0" borderId="0" xfId="184" applyNumberFormat="1" applyFont="1" applyFill="1" applyAlignment="1" applyProtection="1">
      <alignment horizontal="center"/>
    </xf>
    <xf numFmtId="182" fontId="2" fillId="0" borderId="0" xfId="184" applyNumberFormat="1" applyFont="1" applyFill="1" applyAlignment="1" applyProtection="1">
      <alignment horizontal="center" vertical="center"/>
    </xf>
    <xf numFmtId="194" fontId="1" fillId="0" borderId="3" xfId="184" applyNumberFormat="1" applyFont="1" applyFill="1" applyBorder="1" applyAlignment="1" applyProtection="1">
      <alignment horizontal="centerContinuous" vertical="center"/>
    </xf>
    <xf numFmtId="194" fontId="1" fillId="0" borderId="3" xfId="184" applyNumberFormat="1" applyFont="1" applyFill="1" applyBorder="1" applyAlignment="1" applyProtection="1">
      <alignment horizontal="center" vertical="center"/>
    </xf>
    <xf numFmtId="194" fontId="1" fillId="0" borderId="6" xfId="184" applyNumberFormat="1" applyFont="1" applyFill="1" applyBorder="1" applyAlignment="1" applyProtection="1">
      <alignment horizontal="centerContinuous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82" fontId="2" fillId="0" borderId="2" xfId="184" applyNumberFormat="1" applyFont="1" applyFill="1" applyBorder="1" applyAlignment="1" applyProtection="1">
      <alignment horizontal="center" vertical="center" wrapText="1"/>
    </xf>
    <xf numFmtId="195" fontId="2" fillId="0" borderId="1" xfId="184" applyNumberFormat="1" applyFont="1" applyFill="1" applyBorder="1" applyAlignment="1">
      <alignment horizontal="left" vertical="center"/>
    </xf>
    <xf numFmtId="2" fontId="2" fillId="0" borderId="3" xfId="184" applyNumberFormat="1" applyFont="1" applyFill="1" applyBorder="1" applyAlignment="1">
      <alignment horizontal="center" vertical="center" wrapText="1"/>
    </xf>
    <xf numFmtId="2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2" fontId="2" fillId="0" borderId="3" xfId="184" applyNumberFormat="1" applyFont="1" applyFill="1" applyBorder="1" applyAlignment="1" applyProtection="1">
      <alignment horizontal="center" vertical="center" wrapText="1"/>
    </xf>
    <xf numFmtId="195" fontId="2" fillId="0" borderId="4" xfId="184" applyNumberFormat="1" applyFont="1" applyFill="1" applyBorder="1" applyAlignment="1">
      <alignment horizontal="left" vertical="center"/>
    </xf>
    <xf numFmtId="2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5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vertical="center" wrapText="1"/>
    </xf>
    <xf numFmtId="195" fontId="2" fillId="0" borderId="4" xfId="184" applyNumberFormat="1" applyFont="1" applyFill="1" applyBorder="1" applyAlignment="1" applyProtection="1">
      <alignment horizontal="left" vertical="center"/>
    </xf>
    <xf numFmtId="195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2" fontId="3" fillId="0" borderId="3" xfId="184" applyNumberFormat="1" applyFill="1" applyBorder="1" applyAlignment="1">
      <alignment horizontal="center"/>
    </xf>
    <xf numFmtId="195" fontId="2" fillId="0" borderId="9" xfId="184" applyNumberFormat="1" applyFont="1" applyFill="1" applyBorder="1" applyAlignment="1" applyProtection="1">
      <alignment horizontal="left" vertical="center"/>
    </xf>
    <xf numFmtId="195" fontId="2" fillId="0" borderId="3" xfId="184" applyNumberFormat="1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horizontal="center" vertical="center"/>
    </xf>
    <xf numFmtId="195" fontId="2" fillId="0" borderId="3" xfId="184" applyNumberFormat="1" applyFont="1" applyFill="1" applyBorder="1" applyAlignment="1">
      <alignment horizontal="center" vertical="center"/>
    </xf>
    <xf numFmtId="2" fontId="0" fillId="0" borderId="0" xfId="186" applyNumberFormat="1" applyAlignment="1">
      <alignment horizontal="center" vertical="center"/>
    </xf>
    <xf numFmtId="0" fontId="0" fillId="0" borderId="0" xfId="186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84" fontId="1" fillId="0" borderId="6" xfId="186" applyNumberFormat="1" applyFont="1" applyBorder="1" applyAlignment="1">
      <alignment horizontal="center" vertical="center" wrapText="1"/>
    </xf>
    <xf numFmtId="2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2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?鹎%U龡&amp;H齲_x0001_C铣_x0014__x0007__x0001__x0001_" xfId="71"/>
    <cellStyle name="20% - 着色 4" xfId="72"/>
    <cellStyle name="着色 2" xfId="73"/>
    <cellStyle name="Accent2 - 20%" xfId="74"/>
    <cellStyle name="20% - 着色 6" xfId="75"/>
    <cellStyle name="40% - 着色 1" xfId="76"/>
    <cellStyle name="40% - 着色 2" xfId="77"/>
    <cellStyle name="40% - 着色 6" xfId="78"/>
    <cellStyle name="60% - 着色 3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着色 6" xfId="218"/>
    <cellStyle name="콤마 [0]_BOILER-CO1" xfId="219"/>
    <cellStyle name="未定义" xfId="220"/>
    <cellStyle name="통화 [0]_BOILER-CO1" xfId="221"/>
    <cellStyle name="표준_0N-HANDLING " xfId="222"/>
    <cellStyle name="霓付 [0]_ +Foil &amp; -FOIL &amp; PAPER" xfId="223"/>
    <cellStyle name="霓付_ +Foil &amp; -FOIL &amp; PAPER" xfId="224"/>
    <cellStyle name="烹拳_ +Foil &amp; -FOIL &amp; PAPER" xfId="225"/>
    <cellStyle name="普通_ 白土" xfId="226"/>
    <cellStyle name="千分位_ 白土" xfId="227"/>
    <cellStyle name="千位_(人代会用)" xfId="228"/>
    <cellStyle name="千位分季_新建 Microsoft Excel 工作表" xfId="229"/>
    <cellStyle name="钎霖_4岿角利" xfId="230"/>
    <cellStyle name="强调 1" xfId="231"/>
    <cellStyle name="强调 2" xfId="232"/>
    <cellStyle name="数字" xfId="233"/>
    <cellStyle name="样式 1" xfId="234"/>
    <cellStyle name="着色 4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C6" sqref="C6"/>
    </sheetView>
  </sheetViews>
  <sheetFormatPr defaultColWidth="6.875" defaultRowHeight="15.6"/>
  <cols>
    <col min="1" max="1" width="20.375" style="206" customWidth="1"/>
    <col min="2" max="2" width="12.875" style="207" customWidth="1"/>
    <col min="3" max="3" width="18.625" style="206" customWidth="1"/>
    <col min="4" max="9" width="9.625" style="206" customWidth="1"/>
    <col min="10" max="10" width="9.625" style="208" customWidth="1"/>
    <col min="11" max="11" width="8.375" style="205" customWidth="1"/>
    <col min="12" max="23" width="6.875" style="205" customWidth="1"/>
    <col min="24" max="241" width="6.875" style="206" customWidth="1"/>
    <col min="242" max="16384" width="6.875" style="206"/>
  </cols>
  <sheetData>
    <row r="1" ht="25.5" customHeight="1" spans="1:9">
      <c r="A1" s="175" t="s">
        <v>0</v>
      </c>
      <c r="B1" s="209"/>
      <c r="C1" s="210"/>
      <c r="D1" s="211"/>
      <c r="E1" s="211"/>
      <c r="F1" s="212"/>
      <c r="G1" s="212"/>
      <c r="H1" s="212"/>
      <c r="I1" s="212"/>
    </row>
    <row r="2" ht="25.5" customHeight="1" spans="1:10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ht="25.5" customHeight="1" spans="1:10">
      <c r="A3" s="40" t="s">
        <v>2</v>
      </c>
      <c r="B3" s="214"/>
      <c r="C3" s="215"/>
      <c r="D3" s="215"/>
      <c r="E3" s="216"/>
      <c r="F3" s="212"/>
      <c r="G3" s="212"/>
      <c r="H3" s="212"/>
      <c r="I3" s="212"/>
      <c r="J3" s="246" t="s">
        <v>3</v>
      </c>
    </row>
    <row r="4" s="203" customFormat="1" ht="21" customHeight="1" spans="1:23">
      <c r="A4" s="217" t="s">
        <v>4</v>
      </c>
      <c r="B4" s="218"/>
      <c r="C4" s="217" t="s">
        <v>5</v>
      </c>
      <c r="D4" s="219"/>
      <c r="E4" s="219"/>
      <c r="F4" s="217"/>
      <c r="G4" s="217"/>
      <c r="H4" s="217"/>
      <c r="I4" s="217"/>
      <c r="J4" s="247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</row>
    <row r="5" s="203" customFormat="1" ht="38.1" customHeight="1" spans="1:23">
      <c r="A5" s="218" t="s">
        <v>6</v>
      </c>
      <c r="B5" s="218" t="s">
        <v>7</v>
      </c>
      <c r="C5" s="218" t="s">
        <v>8</v>
      </c>
      <c r="D5" s="220" t="s">
        <v>9</v>
      </c>
      <c r="E5" s="221" t="s">
        <v>10</v>
      </c>
      <c r="F5" s="189" t="s">
        <v>11</v>
      </c>
      <c r="G5" s="190" t="s">
        <v>12</v>
      </c>
      <c r="H5" s="190" t="s">
        <v>13</v>
      </c>
      <c r="I5" s="190" t="s">
        <v>14</v>
      </c>
      <c r="J5" s="249" t="s">
        <v>15</v>
      </c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</row>
    <row r="6" s="204" customFormat="1" ht="24.75" customHeight="1" spans="1:23">
      <c r="A6" s="222" t="s">
        <v>16</v>
      </c>
      <c r="B6" s="223">
        <f>B7</f>
        <v>676.45</v>
      </c>
      <c r="C6" s="224" t="s">
        <v>17</v>
      </c>
      <c r="D6" s="225">
        <f>D7+D8+D9</f>
        <v>526.45</v>
      </c>
      <c r="E6" s="225">
        <f>E7+E8+E9</f>
        <v>0</v>
      </c>
      <c r="F6" s="225">
        <f>F7+F8+F9</f>
        <v>526.45</v>
      </c>
      <c r="G6" s="226"/>
      <c r="H6" s="226"/>
      <c r="I6" s="226"/>
      <c r="J6" s="250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</row>
    <row r="7" s="204" customFormat="1" ht="24.75" customHeight="1" spans="1:23">
      <c r="A7" s="227" t="s">
        <v>18</v>
      </c>
      <c r="B7" s="228">
        <v>676.45</v>
      </c>
      <c r="C7" s="229" t="s">
        <v>19</v>
      </c>
      <c r="D7" s="228">
        <v>289.14</v>
      </c>
      <c r="E7" s="228"/>
      <c r="F7" s="228">
        <v>289.14</v>
      </c>
      <c r="G7" s="230"/>
      <c r="H7" s="230"/>
      <c r="I7" s="230"/>
      <c r="J7" s="250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</row>
    <row r="8" s="204" customFormat="1" ht="24.75" customHeight="1" spans="1:23">
      <c r="A8" s="231" t="s">
        <v>20</v>
      </c>
      <c r="B8" s="228"/>
      <c r="C8" s="232" t="s">
        <v>21</v>
      </c>
      <c r="D8" s="228">
        <v>225.36</v>
      </c>
      <c r="E8" s="228"/>
      <c r="F8" s="228">
        <v>225.36</v>
      </c>
      <c r="G8" s="230"/>
      <c r="H8" s="230"/>
      <c r="I8" s="230"/>
      <c r="J8" s="250"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</row>
    <row r="9" s="204" customFormat="1" ht="24.75" customHeight="1" spans="1:23">
      <c r="A9" s="233" t="s">
        <v>22</v>
      </c>
      <c r="B9" s="228"/>
      <c r="C9" s="232" t="s">
        <v>23</v>
      </c>
      <c r="D9" s="228">
        <v>11.95</v>
      </c>
      <c r="E9" s="228"/>
      <c r="F9" s="228">
        <v>11.95</v>
      </c>
      <c r="G9" s="230"/>
      <c r="H9" s="230"/>
      <c r="I9" s="230"/>
      <c r="J9" s="250">
        <v>0</v>
      </c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</row>
    <row r="10" s="204" customFormat="1" ht="24.75" customHeight="1" spans="1:23">
      <c r="A10" s="234" t="s">
        <v>24</v>
      </c>
      <c r="B10" s="228">
        <v>0</v>
      </c>
      <c r="C10" s="232" t="s">
        <v>25</v>
      </c>
      <c r="D10" s="228">
        <f>SUM(D11:D17)</f>
        <v>150</v>
      </c>
      <c r="E10" s="228">
        <f>SUM(E11:E17)</f>
        <v>0</v>
      </c>
      <c r="F10" s="228">
        <f>SUM(F11:F17)</f>
        <v>150</v>
      </c>
      <c r="G10" s="230"/>
      <c r="H10" s="230"/>
      <c r="I10" s="230"/>
      <c r="J10" s="250">
        <v>0</v>
      </c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</row>
    <row r="11" s="204" customFormat="1" ht="24.75" customHeight="1" spans="1:23">
      <c r="A11" s="233" t="s">
        <v>26</v>
      </c>
      <c r="B11" s="228">
        <v>0</v>
      </c>
      <c r="C11" s="232" t="s">
        <v>27</v>
      </c>
      <c r="D11" s="228"/>
      <c r="E11" s="228"/>
      <c r="F11" s="228"/>
      <c r="G11" s="230"/>
      <c r="H11" s="230"/>
      <c r="I11" s="230"/>
      <c r="J11" s="250">
        <v>0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</row>
    <row r="12" s="204" customFormat="1" ht="23.25" customHeight="1" spans="1:23">
      <c r="A12" s="235"/>
      <c r="B12" s="228">
        <v>0</v>
      </c>
      <c r="C12" s="236" t="s">
        <v>28</v>
      </c>
      <c r="D12" s="228"/>
      <c r="E12" s="228"/>
      <c r="F12" s="228"/>
      <c r="G12" s="230"/>
      <c r="H12" s="230"/>
      <c r="I12" s="230"/>
      <c r="J12" s="250">
        <v>0</v>
      </c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</row>
    <row r="13" s="204" customFormat="1" ht="23.25" customHeight="1" spans="1:23">
      <c r="A13" s="227"/>
      <c r="B13" s="228"/>
      <c r="C13" s="237" t="s">
        <v>29</v>
      </c>
      <c r="D13" s="228"/>
      <c r="E13" s="228"/>
      <c r="F13" s="228"/>
      <c r="G13" s="230"/>
      <c r="H13" s="230"/>
      <c r="I13" s="230"/>
      <c r="J13" s="250">
        <v>0</v>
      </c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</row>
    <row r="14" s="204" customFormat="1" ht="23.25" customHeight="1" spans="1:23">
      <c r="A14" s="238" t="s">
        <v>10</v>
      </c>
      <c r="B14" s="239"/>
      <c r="C14" s="237" t="s">
        <v>30</v>
      </c>
      <c r="D14" s="228"/>
      <c r="E14" s="228"/>
      <c r="F14" s="228"/>
      <c r="G14" s="230"/>
      <c r="H14" s="230"/>
      <c r="I14" s="230"/>
      <c r="J14" s="250">
        <v>0</v>
      </c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</row>
    <row r="15" s="204" customFormat="1" ht="23.25" customHeight="1" spans="1:23">
      <c r="A15" s="227" t="s">
        <v>31</v>
      </c>
      <c r="B15" s="228"/>
      <c r="C15" s="236" t="s">
        <v>32</v>
      </c>
      <c r="D15" s="228"/>
      <c r="E15" s="228"/>
      <c r="F15" s="228"/>
      <c r="G15" s="230"/>
      <c r="H15" s="230"/>
      <c r="I15" s="230"/>
      <c r="J15" s="250">
        <v>0</v>
      </c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</row>
    <row r="16" s="204" customFormat="1" ht="23.25" customHeight="1" spans="1:23">
      <c r="A16" s="231" t="s">
        <v>33</v>
      </c>
      <c r="B16" s="225"/>
      <c r="C16" s="240" t="s">
        <v>34</v>
      </c>
      <c r="D16" s="228"/>
      <c r="E16" s="228"/>
      <c r="F16" s="228"/>
      <c r="G16" s="230"/>
      <c r="H16" s="230"/>
      <c r="I16" s="230"/>
      <c r="J16" s="250">
        <v>0</v>
      </c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</row>
    <row r="17" s="204" customFormat="1" ht="23.25" customHeight="1" spans="1:23">
      <c r="A17" s="238"/>
      <c r="B17" s="225"/>
      <c r="C17" s="86" t="s">
        <v>35</v>
      </c>
      <c r="D17" s="228">
        <v>150</v>
      </c>
      <c r="E17" s="228"/>
      <c r="F17" s="228">
        <v>150</v>
      </c>
      <c r="G17" s="230"/>
      <c r="H17" s="230"/>
      <c r="I17" s="230"/>
      <c r="J17" s="250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</row>
    <row r="18" ht="21" customHeight="1" spans="1:10">
      <c r="A18" s="233"/>
      <c r="B18" s="225"/>
      <c r="C18" s="241"/>
      <c r="D18" s="225"/>
      <c r="E18" s="225"/>
      <c r="F18" s="225"/>
      <c r="G18" s="226"/>
      <c r="H18" s="226"/>
      <c r="I18" s="226"/>
      <c r="J18" s="252"/>
    </row>
    <row r="19" s="204" customFormat="1" ht="23.25" customHeight="1" spans="1:23">
      <c r="A19" s="242" t="s">
        <v>36</v>
      </c>
      <c r="B19" s="228">
        <f>SUM(B7:B18)</f>
        <v>676.45</v>
      </c>
      <c r="C19" s="243" t="s">
        <v>37</v>
      </c>
      <c r="D19" s="225">
        <f>D6+D10</f>
        <v>676.45</v>
      </c>
      <c r="E19" s="225">
        <f>E6+E10</f>
        <v>0</v>
      </c>
      <c r="F19" s="225">
        <f>F6+F10</f>
        <v>676.45</v>
      </c>
      <c r="G19" s="226"/>
      <c r="H19" s="226"/>
      <c r="I19" s="226"/>
      <c r="J19" s="250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</row>
    <row r="20" spans="1:9">
      <c r="A20" s="205"/>
      <c r="B20" s="244"/>
      <c r="C20" s="205"/>
      <c r="D20" s="205"/>
      <c r="E20" s="205"/>
      <c r="F20" s="205"/>
      <c r="G20" s="205"/>
      <c r="H20" s="205"/>
      <c r="I20" s="205"/>
    </row>
    <row r="21" spans="1:9">
      <c r="A21" s="205"/>
      <c r="B21" s="245"/>
      <c r="C21" s="205"/>
      <c r="D21" s="205"/>
      <c r="E21" s="205"/>
      <c r="F21" s="205"/>
      <c r="G21" s="205"/>
      <c r="H21" s="205"/>
      <c r="I21" s="205"/>
    </row>
    <row r="22" spans="1:9">
      <c r="A22" s="205"/>
      <c r="B22" s="245"/>
      <c r="C22" s="205"/>
      <c r="D22" s="205"/>
      <c r="E22" s="205"/>
      <c r="F22" s="205"/>
      <c r="G22" s="205"/>
      <c r="H22" s="205"/>
      <c r="I22" s="205"/>
    </row>
    <row r="23" spans="1:9">
      <c r="A23" s="205"/>
      <c r="B23" s="245"/>
      <c r="C23" s="205"/>
      <c r="D23" s="205"/>
      <c r="E23" s="205"/>
      <c r="F23" s="205"/>
      <c r="G23" s="205"/>
      <c r="H23" s="205"/>
      <c r="I23" s="205"/>
    </row>
    <row r="24" spans="1:9">
      <c r="A24" s="205"/>
      <c r="B24" s="245"/>
      <c r="C24" s="205"/>
      <c r="D24" s="205"/>
      <c r="E24" s="205"/>
      <c r="F24" s="205"/>
      <c r="G24" s="205"/>
      <c r="H24" s="205"/>
      <c r="I24" s="205"/>
    </row>
    <row r="25" spans="1:9">
      <c r="A25" s="205"/>
      <c r="B25" s="245"/>
      <c r="C25" s="205"/>
      <c r="D25" s="205"/>
      <c r="E25" s="205"/>
      <c r="F25" s="205"/>
      <c r="G25" s="205"/>
      <c r="H25" s="205"/>
      <c r="I25" s="205"/>
    </row>
    <row r="26" spans="1:9">
      <c r="A26" s="205"/>
      <c r="B26" s="245"/>
      <c r="C26" s="205"/>
      <c r="D26" s="205"/>
      <c r="E26" s="205"/>
      <c r="F26" s="205"/>
      <c r="G26" s="205"/>
      <c r="H26" s="205"/>
      <c r="I26" s="205"/>
    </row>
    <row r="27" spans="1:9">
      <c r="A27" s="205"/>
      <c r="B27" s="245"/>
      <c r="C27" s="205"/>
      <c r="D27" s="205"/>
      <c r="E27" s="205"/>
      <c r="F27" s="205"/>
      <c r="G27" s="205"/>
      <c r="H27" s="205"/>
      <c r="I27" s="205"/>
    </row>
    <row r="28" s="205" customFormat="1" spans="2:10">
      <c r="B28" s="245"/>
      <c r="J28" s="208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A1" sqref="A1"/>
    </sheetView>
  </sheetViews>
  <sheetFormatPr defaultColWidth="7.25" defaultRowHeight="10.8"/>
  <cols>
    <col min="1" max="3" width="6.25" style="174" customWidth="1"/>
    <col min="4" max="4" width="22.125" style="174" customWidth="1"/>
    <col min="5" max="5" width="13.25" style="174" customWidth="1"/>
    <col min="6" max="11" width="10.625" style="174" customWidth="1"/>
    <col min="12" max="244" width="7.25" style="174" customWidth="1"/>
    <col min="245" max="16384" width="7.25" style="174"/>
  </cols>
  <sheetData>
    <row r="1" ht="25.5" customHeight="1" spans="1:11">
      <c r="A1" s="175" t="s">
        <v>38</v>
      </c>
      <c r="B1" s="176"/>
      <c r="C1" s="177"/>
      <c r="D1" s="178"/>
      <c r="E1" s="179"/>
      <c r="F1" s="179"/>
      <c r="G1" s="179"/>
      <c r="H1" s="179"/>
      <c r="I1" s="179"/>
      <c r="K1" s="198"/>
    </row>
    <row r="2" ht="25.5" customHeight="1" spans="1:11">
      <c r="A2" s="180" t="s">
        <v>39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ht="25.5" customHeight="1" spans="1:11">
      <c r="A3" s="40" t="str">
        <f>'1'!A3</f>
        <v>单位名称：信阳市浉河区人力资源和社会保障局</v>
      </c>
      <c r="B3" s="181"/>
      <c r="C3" s="181"/>
      <c r="D3" s="182"/>
      <c r="E3" s="179"/>
      <c r="F3" s="179"/>
      <c r="G3" s="179"/>
      <c r="H3" s="179"/>
      <c r="I3" s="179"/>
      <c r="K3" s="199" t="s">
        <v>3</v>
      </c>
    </row>
    <row r="4" s="171" customFormat="1" ht="23.1" customHeight="1" spans="1:11">
      <c r="A4" s="183" t="s">
        <v>40</v>
      </c>
      <c r="B4" s="183"/>
      <c r="C4" s="183"/>
      <c r="D4" s="184" t="s">
        <v>41</v>
      </c>
      <c r="E4" s="185"/>
      <c r="F4" s="185"/>
      <c r="G4" s="185"/>
      <c r="H4" s="185"/>
      <c r="I4" s="185"/>
      <c r="J4" s="185"/>
      <c r="K4" s="200"/>
    </row>
    <row r="5" s="172" customFormat="1" ht="30.6" customHeight="1" spans="1:11">
      <c r="A5" s="186" t="s">
        <v>42</v>
      </c>
      <c r="B5" s="187" t="s">
        <v>43</v>
      </c>
      <c r="C5" s="188" t="s">
        <v>44</v>
      </c>
      <c r="D5" s="184"/>
      <c r="E5" s="189" t="s">
        <v>9</v>
      </c>
      <c r="F5" s="189" t="s">
        <v>10</v>
      </c>
      <c r="G5" s="190" t="s">
        <v>11</v>
      </c>
      <c r="H5" s="190" t="s">
        <v>12</v>
      </c>
      <c r="I5" s="190" t="s">
        <v>45</v>
      </c>
      <c r="J5" s="201" t="s">
        <v>14</v>
      </c>
      <c r="K5" s="202" t="s">
        <v>15</v>
      </c>
    </row>
    <row r="6" ht="15" customHeight="1" spans="1:11">
      <c r="A6" s="191" t="s">
        <v>46</v>
      </c>
      <c r="B6" s="192" t="s">
        <v>46</v>
      </c>
      <c r="C6" s="192" t="s">
        <v>46</v>
      </c>
      <c r="D6" s="193" t="s">
        <v>46</v>
      </c>
      <c r="E6" s="194">
        <v>1</v>
      </c>
      <c r="F6" s="194">
        <v>2</v>
      </c>
      <c r="G6" s="194">
        <v>3</v>
      </c>
      <c r="H6" s="194">
        <v>4</v>
      </c>
      <c r="I6" s="194">
        <v>5</v>
      </c>
      <c r="J6" s="194">
        <v>6</v>
      </c>
      <c r="K6" s="194">
        <v>7</v>
      </c>
    </row>
    <row r="7" s="173" customFormat="1" ht="20.1" customHeight="1" spans="1:11">
      <c r="A7" s="166" t="s">
        <v>47</v>
      </c>
      <c r="B7" s="166" t="s">
        <v>48</v>
      </c>
      <c r="C7" s="166" t="s">
        <v>49</v>
      </c>
      <c r="D7" s="87" t="s">
        <v>50</v>
      </c>
      <c r="E7" s="69">
        <v>235.36</v>
      </c>
      <c r="F7" s="195"/>
      <c r="G7" s="69">
        <v>235.36</v>
      </c>
      <c r="H7" s="195"/>
      <c r="I7" s="195"/>
      <c r="J7" s="195"/>
      <c r="K7" s="195"/>
    </row>
    <row r="8" ht="20.1" customHeight="1" spans="1:11">
      <c r="A8" s="166" t="s">
        <v>47</v>
      </c>
      <c r="B8" s="166" t="s">
        <v>48</v>
      </c>
      <c r="C8" s="166" t="s">
        <v>49</v>
      </c>
      <c r="D8" s="87" t="s">
        <v>51</v>
      </c>
      <c r="E8" s="69">
        <v>16.56</v>
      </c>
      <c r="F8" s="195"/>
      <c r="G8" s="69">
        <v>16.56</v>
      </c>
      <c r="H8" s="195"/>
      <c r="I8" s="195"/>
      <c r="J8" s="195"/>
      <c r="K8" s="195"/>
    </row>
    <row r="9" ht="20.1" customHeight="1" spans="1:11">
      <c r="A9" s="166" t="s">
        <v>52</v>
      </c>
      <c r="B9" s="166" t="s">
        <v>53</v>
      </c>
      <c r="C9" s="166" t="s">
        <v>53</v>
      </c>
      <c r="D9" s="87" t="s">
        <v>54</v>
      </c>
      <c r="E9" s="69">
        <v>40.13</v>
      </c>
      <c r="F9" s="195"/>
      <c r="G9" s="69">
        <v>40.13</v>
      </c>
      <c r="H9" s="195"/>
      <c r="I9" s="195"/>
      <c r="J9" s="195"/>
      <c r="K9" s="195"/>
    </row>
    <row r="10" ht="20.1" customHeight="1" spans="1:11">
      <c r="A10" s="166" t="s">
        <v>55</v>
      </c>
      <c r="B10" s="166" t="s">
        <v>56</v>
      </c>
      <c r="C10" s="166" t="s">
        <v>49</v>
      </c>
      <c r="D10" s="87" t="s">
        <v>57</v>
      </c>
      <c r="E10" s="70">
        <v>16.5</v>
      </c>
      <c r="F10" s="195"/>
      <c r="G10" s="70">
        <v>16.5</v>
      </c>
      <c r="H10" s="195"/>
      <c r="I10" s="195"/>
      <c r="J10" s="195"/>
      <c r="K10" s="195"/>
    </row>
    <row r="11" ht="20.1" customHeight="1" spans="1:11">
      <c r="A11" s="166" t="s">
        <v>58</v>
      </c>
      <c r="B11" s="166" t="s">
        <v>59</v>
      </c>
      <c r="C11" s="166" t="s">
        <v>49</v>
      </c>
      <c r="D11" s="87" t="s">
        <v>60</v>
      </c>
      <c r="E11" s="70">
        <v>27.3</v>
      </c>
      <c r="F11" s="195"/>
      <c r="G11" s="70">
        <v>27.3</v>
      </c>
      <c r="H11" s="195"/>
      <c r="I11" s="195"/>
      <c r="J11" s="195"/>
      <c r="K11" s="195"/>
    </row>
    <row r="12" ht="20.1" customHeight="1" spans="1:11">
      <c r="A12" s="166" t="s">
        <v>52</v>
      </c>
      <c r="B12" s="166" t="s">
        <v>61</v>
      </c>
      <c r="C12" s="166" t="s">
        <v>59</v>
      </c>
      <c r="D12" s="87" t="s">
        <v>62</v>
      </c>
      <c r="E12" s="70">
        <v>0.3</v>
      </c>
      <c r="F12" s="195"/>
      <c r="G12" s="70">
        <v>0.3</v>
      </c>
      <c r="H12" s="195"/>
      <c r="I12" s="195"/>
      <c r="J12" s="195"/>
      <c r="K12" s="195"/>
    </row>
    <row r="13" ht="20.1" customHeight="1" spans="1:11">
      <c r="A13" s="166" t="s">
        <v>52</v>
      </c>
      <c r="B13" s="166" t="s">
        <v>61</v>
      </c>
      <c r="C13" s="166" t="s">
        <v>63</v>
      </c>
      <c r="D13" s="87" t="s">
        <v>64</v>
      </c>
      <c r="E13" s="70">
        <v>0.8</v>
      </c>
      <c r="F13" s="195"/>
      <c r="G13" s="70">
        <v>0.8</v>
      </c>
      <c r="H13" s="195"/>
      <c r="I13" s="195"/>
      <c r="J13" s="195"/>
      <c r="K13" s="195"/>
    </row>
    <row r="14" ht="20.1" customHeight="1" spans="1:11">
      <c r="A14" s="166" t="s">
        <v>52</v>
      </c>
      <c r="B14" s="166" t="s">
        <v>61</v>
      </c>
      <c r="C14" s="166" t="s">
        <v>49</v>
      </c>
      <c r="D14" s="87" t="s">
        <v>65</v>
      </c>
      <c r="E14" s="70">
        <v>0.3</v>
      </c>
      <c r="F14" s="195"/>
      <c r="G14" s="70">
        <v>0.3</v>
      </c>
      <c r="H14" s="195"/>
      <c r="I14" s="195"/>
      <c r="J14" s="195"/>
      <c r="K14" s="195"/>
    </row>
    <row r="15" ht="20.1" customHeight="1" spans="1:11">
      <c r="A15" s="166" t="s">
        <v>47</v>
      </c>
      <c r="B15" s="166" t="s">
        <v>48</v>
      </c>
      <c r="C15" s="166" t="s">
        <v>49</v>
      </c>
      <c r="D15" s="87" t="s">
        <v>66</v>
      </c>
      <c r="E15" s="69">
        <v>7</v>
      </c>
      <c r="F15" s="195"/>
      <c r="G15" s="69">
        <v>7</v>
      </c>
      <c r="H15" s="195"/>
      <c r="I15" s="195"/>
      <c r="J15" s="195"/>
      <c r="K15" s="195"/>
    </row>
    <row r="16" ht="20.1" customHeight="1" spans="1:11">
      <c r="A16" s="166" t="s">
        <v>47</v>
      </c>
      <c r="B16" s="166" t="s">
        <v>48</v>
      </c>
      <c r="C16" s="166" t="s">
        <v>49</v>
      </c>
      <c r="D16" s="87" t="s">
        <v>67</v>
      </c>
      <c r="E16" s="69">
        <v>3.6</v>
      </c>
      <c r="F16" s="195"/>
      <c r="G16" s="69">
        <v>3.6</v>
      </c>
      <c r="H16" s="195"/>
      <c r="I16" s="195"/>
      <c r="J16" s="195"/>
      <c r="K16" s="195"/>
    </row>
    <row r="17" ht="20.1" customHeight="1" spans="1:11">
      <c r="A17" s="166" t="s">
        <v>47</v>
      </c>
      <c r="B17" s="166" t="s">
        <v>48</v>
      </c>
      <c r="C17" s="166" t="s">
        <v>68</v>
      </c>
      <c r="D17" s="87" t="s">
        <v>69</v>
      </c>
      <c r="E17" s="69">
        <v>3.6</v>
      </c>
      <c r="F17" s="195"/>
      <c r="G17" s="69">
        <v>3.6</v>
      </c>
      <c r="H17" s="195"/>
      <c r="I17" s="195"/>
      <c r="J17" s="195"/>
      <c r="K17" s="195"/>
    </row>
    <row r="18" ht="20.1" customHeight="1" spans="1:11">
      <c r="A18" s="166" t="s">
        <v>47</v>
      </c>
      <c r="B18" s="166" t="s">
        <v>48</v>
      </c>
      <c r="C18" s="166" t="s">
        <v>68</v>
      </c>
      <c r="D18" s="87" t="s">
        <v>70</v>
      </c>
      <c r="E18" s="69">
        <v>6</v>
      </c>
      <c r="F18" s="195"/>
      <c r="G18" s="69">
        <v>6</v>
      </c>
      <c r="H18" s="195"/>
      <c r="I18" s="195"/>
      <c r="J18" s="195"/>
      <c r="K18" s="195"/>
    </row>
    <row r="19" ht="20.1" customHeight="1" spans="1:11">
      <c r="A19" s="166" t="s">
        <v>47</v>
      </c>
      <c r="B19" s="166" t="s">
        <v>48</v>
      </c>
      <c r="C19" s="166" t="s">
        <v>49</v>
      </c>
      <c r="D19" s="86" t="s">
        <v>71</v>
      </c>
      <c r="E19" s="69">
        <v>30</v>
      </c>
      <c r="F19" s="195"/>
      <c r="G19" s="69">
        <v>30</v>
      </c>
      <c r="H19" s="195"/>
      <c r="I19" s="195"/>
      <c r="J19" s="195"/>
      <c r="K19" s="195"/>
    </row>
    <row r="20" ht="20.1" customHeight="1" spans="1:11">
      <c r="A20" s="166" t="s">
        <v>47</v>
      </c>
      <c r="B20" s="166" t="s">
        <v>48</v>
      </c>
      <c r="C20" s="166" t="s">
        <v>72</v>
      </c>
      <c r="D20" s="87" t="s">
        <v>73</v>
      </c>
      <c r="E20" s="69">
        <v>14</v>
      </c>
      <c r="F20" s="195"/>
      <c r="G20" s="69">
        <v>14</v>
      </c>
      <c r="H20" s="195"/>
      <c r="I20" s="195"/>
      <c r="J20" s="195"/>
      <c r="K20" s="195"/>
    </row>
    <row r="21" ht="20.1" customHeight="1" spans="1:11">
      <c r="A21" s="166" t="s">
        <v>47</v>
      </c>
      <c r="B21" s="166" t="s">
        <v>48</v>
      </c>
      <c r="C21" s="166" t="s">
        <v>74</v>
      </c>
      <c r="D21" s="87" t="s">
        <v>75</v>
      </c>
      <c r="E21" s="69">
        <v>80</v>
      </c>
      <c r="F21" s="195"/>
      <c r="G21" s="69">
        <v>80</v>
      </c>
      <c r="H21" s="195"/>
      <c r="I21" s="195"/>
      <c r="J21" s="195"/>
      <c r="K21" s="195"/>
    </row>
    <row r="22" ht="20.1" customHeight="1" spans="1:11">
      <c r="A22" s="166" t="s">
        <v>47</v>
      </c>
      <c r="B22" s="166" t="s">
        <v>48</v>
      </c>
      <c r="C22" s="166" t="s">
        <v>74</v>
      </c>
      <c r="D22" s="87" t="s">
        <v>35</v>
      </c>
      <c r="E22" s="69">
        <v>150</v>
      </c>
      <c r="F22" s="195"/>
      <c r="G22" s="69">
        <v>150</v>
      </c>
      <c r="H22" s="195"/>
      <c r="I22" s="195"/>
      <c r="J22" s="195"/>
      <c r="K22" s="195"/>
    </row>
    <row r="23" ht="20.1" customHeight="1" spans="1:11">
      <c r="A23" s="166" t="s">
        <v>47</v>
      </c>
      <c r="B23" s="166" t="s">
        <v>48</v>
      </c>
      <c r="C23" s="166" t="s">
        <v>74</v>
      </c>
      <c r="D23" s="87" t="s">
        <v>76</v>
      </c>
      <c r="E23" s="69">
        <v>9</v>
      </c>
      <c r="F23" s="195"/>
      <c r="G23" s="69">
        <v>9</v>
      </c>
      <c r="H23" s="195"/>
      <c r="I23" s="195"/>
      <c r="J23" s="195"/>
      <c r="K23" s="196"/>
    </row>
    <row r="24" ht="20.1" customHeight="1" spans="1:11">
      <c r="A24" s="166" t="s">
        <v>47</v>
      </c>
      <c r="B24" s="166" t="s">
        <v>48</v>
      </c>
      <c r="C24" s="166" t="s">
        <v>49</v>
      </c>
      <c r="D24" s="87" t="s">
        <v>77</v>
      </c>
      <c r="E24" s="69">
        <v>2</v>
      </c>
      <c r="F24" s="196"/>
      <c r="G24" s="69">
        <v>2</v>
      </c>
      <c r="H24" s="196"/>
      <c r="I24" s="196"/>
      <c r="J24" s="196"/>
      <c r="K24" s="196"/>
    </row>
    <row r="25" ht="20.1" customHeight="1" spans="1:11">
      <c r="A25" s="166" t="s">
        <v>47</v>
      </c>
      <c r="B25" s="166" t="s">
        <v>48</v>
      </c>
      <c r="C25" s="166" t="s">
        <v>49</v>
      </c>
      <c r="D25" s="87" t="s">
        <v>78</v>
      </c>
      <c r="E25" s="69">
        <v>15</v>
      </c>
      <c r="F25" s="196"/>
      <c r="G25" s="69">
        <v>15</v>
      </c>
      <c r="H25" s="196"/>
      <c r="I25" s="196"/>
      <c r="J25" s="196"/>
      <c r="K25" s="196"/>
    </row>
    <row r="26" ht="20.1" customHeight="1" spans="1:11">
      <c r="A26" s="166" t="s">
        <v>47</v>
      </c>
      <c r="B26" s="166" t="s">
        <v>48</v>
      </c>
      <c r="C26" s="166" t="s">
        <v>49</v>
      </c>
      <c r="D26" s="87" t="s">
        <v>79</v>
      </c>
      <c r="E26" s="69">
        <v>19</v>
      </c>
      <c r="F26" s="196"/>
      <c r="G26" s="69">
        <v>19</v>
      </c>
      <c r="H26" s="196"/>
      <c r="I26" s="196"/>
      <c r="J26" s="196"/>
      <c r="K26" s="196"/>
    </row>
    <row r="27" ht="20.1" customHeight="1" spans="1:11">
      <c r="A27" s="166"/>
      <c r="B27" s="166"/>
      <c r="C27" s="166"/>
      <c r="D27" s="87" t="s">
        <v>9</v>
      </c>
      <c r="E27" s="69">
        <f>SUM(E7:E26)</f>
        <v>676.45</v>
      </c>
      <c r="F27" s="69">
        <f t="shared" ref="F27:K27" si="0">SUM(F7:F26)</f>
        <v>0</v>
      </c>
      <c r="G27" s="69">
        <f t="shared" si="0"/>
        <v>676.45</v>
      </c>
      <c r="H27" s="69">
        <f t="shared" si="0"/>
        <v>0</v>
      </c>
      <c r="I27" s="69">
        <f t="shared" si="0"/>
        <v>0</v>
      </c>
      <c r="J27" s="69">
        <f t="shared" si="0"/>
        <v>0</v>
      </c>
      <c r="K27" s="69">
        <f t="shared" si="0"/>
        <v>0</v>
      </c>
    </row>
    <row r="28" spans="5:5">
      <c r="E28" s="197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showZeros="0" workbookViewId="0">
      <selection activeCell="A1" sqref="A1"/>
    </sheetView>
  </sheetViews>
  <sheetFormatPr defaultColWidth="7.25" defaultRowHeight="10.8"/>
  <cols>
    <col min="1" max="3" width="6.25" style="88" customWidth="1"/>
    <col min="4" max="4" width="22.125" style="88" customWidth="1"/>
    <col min="5" max="5" width="14.625" style="88" customWidth="1"/>
    <col min="6" max="6" width="13.125" style="88" customWidth="1"/>
    <col min="7" max="10" width="12.125" style="88" customWidth="1"/>
    <col min="11" max="242" width="7.25" style="88" customWidth="1"/>
    <col min="243" max="16384" width="7.25" style="88"/>
  </cols>
  <sheetData>
    <row r="1" ht="25.5" customHeight="1" spans="1:10">
      <c r="A1" s="94" t="s">
        <v>80</v>
      </c>
      <c r="B1" s="156"/>
      <c r="C1" s="95"/>
      <c r="D1" s="96"/>
      <c r="E1" s="97"/>
      <c r="F1" s="97"/>
      <c r="G1" s="97"/>
      <c r="H1" s="98"/>
      <c r="I1" s="97"/>
      <c r="J1" s="146"/>
    </row>
    <row r="2" ht="25.5" customHeight="1" spans="1:10">
      <c r="A2" s="157" t="s">
        <v>81</v>
      </c>
      <c r="B2" s="157"/>
      <c r="C2" s="157"/>
      <c r="D2" s="157"/>
      <c r="E2" s="157"/>
      <c r="F2" s="157"/>
      <c r="G2" s="157"/>
      <c r="H2" s="157"/>
      <c r="I2" s="157"/>
      <c r="J2" s="157"/>
    </row>
    <row r="3" ht="25.5" customHeight="1" spans="1:10">
      <c r="A3" s="158" t="str">
        <f>'1'!A3</f>
        <v>单位名称：信阳市浉河区人力资源和社会保障局</v>
      </c>
      <c r="B3" s="159"/>
      <c r="C3" s="159"/>
      <c r="D3" s="159"/>
      <c r="E3" s="97"/>
      <c r="F3" s="160"/>
      <c r="G3" s="160"/>
      <c r="H3" s="160"/>
      <c r="I3" s="160"/>
      <c r="J3" s="169" t="s">
        <v>3</v>
      </c>
    </row>
    <row r="4" s="154" customFormat="1" ht="23.1" customHeight="1" spans="1:10">
      <c r="A4" s="13" t="s">
        <v>40</v>
      </c>
      <c r="B4" s="14"/>
      <c r="C4" s="14"/>
      <c r="D4" s="15" t="s">
        <v>41</v>
      </c>
      <c r="E4" s="15" t="s">
        <v>9</v>
      </c>
      <c r="F4" s="16" t="s">
        <v>82</v>
      </c>
      <c r="G4" s="16"/>
      <c r="H4" s="16"/>
      <c r="I4" s="32"/>
      <c r="J4" s="33" t="s">
        <v>83</v>
      </c>
    </row>
    <row r="5" s="154" customFormat="1" ht="30.6" customHeight="1" spans="1:10">
      <c r="A5" s="17" t="s">
        <v>42</v>
      </c>
      <c r="B5" s="18" t="s">
        <v>43</v>
      </c>
      <c r="C5" s="18" t="s">
        <v>44</v>
      </c>
      <c r="D5" s="15"/>
      <c r="E5" s="15"/>
      <c r="F5" s="19" t="s">
        <v>84</v>
      </c>
      <c r="G5" s="15" t="s">
        <v>85</v>
      </c>
      <c r="H5" s="15" t="s">
        <v>86</v>
      </c>
      <c r="I5" s="15" t="s">
        <v>87</v>
      </c>
      <c r="J5" s="34"/>
    </row>
    <row r="6" ht="15" customHeight="1" spans="1:10">
      <c r="A6" s="161" t="s">
        <v>46</v>
      </c>
      <c r="B6" s="162" t="s">
        <v>46</v>
      </c>
      <c r="C6" s="162" t="s">
        <v>46</v>
      </c>
      <c r="D6" s="163" t="s">
        <v>46</v>
      </c>
      <c r="E6" s="164">
        <v>1</v>
      </c>
      <c r="F6" s="165">
        <v>2</v>
      </c>
      <c r="G6" s="164">
        <v>3</v>
      </c>
      <c r="H6" s="165">
        <v>4</v>
      </c>
      <c r="I6" s="164">
        <v>5</v>
      </c>
      <c r="J6" s="165">
        <v>6</v>
      </c>
    </row>
    <row r="7" s="155" customFormat="1" ht="24.95" customHeight="1" spans="1:10">
      <c r="A7" s="166" t="s">
        <v>47</v>
      </c>
      <c r="B7" s="166" t="s">
        <v>48</v>
      </c>
      <c r="C7" s="166" t="s">
        <v>49</v>
      </c>
      <c r="D7" s="87" t="s">
        <v>50</v>
      </c>
      <c r="E7" s="69">
        <v>235.36</v>
      </c>
      <c r="F7" s="69">
        <v>235.36</v>
      </c>
      <c r="G7" s="69">
        <v>203.81</v>
      </c>
      <c r="H7" s="69">
        <v>19.6</v>
      </c>
      <c r="I7" s="167">
        <v>11.95</v>
      </c>
      <c r="J7" s="167"/>
    </row>
    <row r="8" s="155" customFormat="1" ht="24.95" customHeight="1" spans="1:10">
      <c r="A8" s="166" t="s">
        <v>47</v>
      </c>
      <c r="B8" s="166" t="s">
        <v>48</v>
      </c>
      <c r="C8" s="166" t="s">
        <v>49</v>
      </c>
      <c r="D8" s="87" t="s">
        <v>51</v>
      </c>
      <c r="E8" s="69">
        <v>16.56</v>
      </c>
      <c r="F8" s="69">
        <v>16.56</v>
      </c>
      <c r="G8" s="69"/>
      <c r="H8" s="69">
        <v>16.56</v>
      </c>
      <c r="I8" s="167"/>
      <c r="J8" s="167"/>
    </row>
    <row r="9" s="155" customFormat="1" ht="24.95" customHeight="1" spans="1:10">
      <c r="A9" s="166" t="s">
        <v>52</v>
      </c>
      <c r="B9" s="166" t="s">
        <v>53</v>
      </c>
      <c r="C9" s="166" t="s">
        <v>53</v>
      </c>
      <c r="D9" s="87" t="s">
        <v>54</v>
      </c>
      <c r="E9" s="69">
        <v>40.13</v>
      </c>
      <c r="F9" s="69">
        <v>40.13</v>
      </c>
      <c r="G9" s="69">
        <v>40.13</v>
      </c>
      <c r="H9" s="69"/>
      <c r="I9" s="167"/>
      <c r="J9" s="167"/>
    </row>
    <row r="10" s="155" customFormat="1" ht="24.95" customHeight="1" spans="1:10">
      <c r="A10" s="166" t="s">
        <v>55</v>
      </c>
      <c r="B10" s="166" t="s">
        <v>56</v>
      </c>
      <c r="C10" s="166" t="s">
        <v>49</v>
      </c>
      <c r="D10" s="87" t="s">
        <v>57</v>
      </c>
      <c r="E10" s="70">
        <v>16.5</v>
      </c>
      <c r="F10" s="70">
        <v>16.5</v>
      </c>
      <c r="G10" s="70">
        <v>16.5</v>
      </c>
      <c r="H10" s="69"/>
      <c r="I10" s="167"/>
      <c r="J10" s="167"/>
    </row>
    <row r="11" s="155" customFormat="1" ht="24.95" customHeight="1" spans="1:10">
      <c r="A11" s="166" t="s">
        <v>58</v>
      </c>
      <c r="B11" s="166" t="s">
        <v>59</v>
      </c>
      <c r="C11" s="166" t="s">
        <v>49</v>
      </c>
      <c r="D11" s="87" t="s">
        <v>60</v>
      </c>
      <c r="E11" s="70">
        <v>27.3</v>
      </c>
      <c r="F11" s="70">
        <v>27.3</v>
      </c>
      <c r="G11" s="70">
        <v>27.3</v>
      </c>
      <c r="H11" s="69"/>
      <c r="I11" s="167"/>
      <c r="J11" s="167"/>
    </row>
    <row r="12" s="155" customFormat="1" ht="24.95" customHeight="1" spans="1:10">
      <c r="A12" s="166" t="s">
        <v>52</v>
      </c>
      <c r="B12" s="166" t="s">
        <v>61</v>
      </c>
      <c r="C12" s="166" t="s">
        <v>59</v>
      </c>
      <c r="D12" s="87" t="s">
        <v>62</v>
      </c>
      <c r="E12" s="70">
        <v>0.3</v>
      </c>
      <c r="F12" s="70">
        <v>0.3</v>
      </c>
      <c r="G12" s="70">
        <v>0.3</v>
      </c>
      <c r="H12" s="69"/>
      <c r="I12" s="167"/>
      <c r="J12" s="167"/>
    </row>
    <row r="13" s="155" customFormat="1" ht="24.95" customHeight="1" spans="1:10">
      <c r="A13" s="166" t="s">
        <v>52</v>
      </c>
      <c r="B13" s="166" t="s">
        <v>61</v>
      </c>
      <c r="C13" s="166" t="s">
        <v>63</v>
      </c>
      <c r="D13" s="87" t="s">
        <v>64</v>
      </c>
      <c r="E13" s="70">
        <v>0.8</v>
      </c>
      <c r="F13" s="70">
        <v>0.8</v>
      </c>
      <c r="G13" s="70">
        <v>0.8</v>
      </c>
      <c r="H13" s="69"/>
      <c r="I13" s="167"/>
      <c r="J13" s="167"/>
    </row>
    <row r="14" s="155" customFormat="1" ht="24.95" customHeight="1" spans="1:10">
      <c r="A14" s="166" t="s">
        <v>52</v>
      </c>
      <c r="B14" s="166" t="s">
        <v>61</v>
      </c>
      <c r="C14" s="166" t="s">
        <v>49</v>
      </c>
      <c r="D14" s="87" t="s">
        <v>65</v>
      </c>
      <c r="E14" s="70">
        <v>0.3</v>
      </c>
      <c r="F14" s="70">
        <v>0.3</v>
      </c>
      <c r="G14" s="70">
        <v>0.3</v>
      </c>
      <c r="H14" s="69"/>
      <c r="I14" s="167"/>
      <c r="J14" s="167"/>
    </row>
    <row r="15" s="155" customFormat="1" ht="24.95" customHeight="1" spans="1:10">
      <c r="A15" s="166" t="s">
        <v>47</v>
      </c>
      <c r="B15" s="166" t="s">
        <v>48</v>
      </c>
      <c r="C15" s="166" t="s">
        <v>49</v>
      </c>
      <c r="D15" s="87" t="s">
        <v>66</v>
      </c>
      <c r="E15" s="69">
        <v>7</v>
      </c>
      <c r="F15" s="69">
        <v>7</v>
      </c>
      <c r="G15" s="69"/>
      <c r="H15" s="69">
        <v>7</v>
      </c>
      <c r="I15" s="167"/>
      <c r="J15" s="167"/>
    </row>
    <row r="16" s="155" customFormat="1" ht="24.95" customHeight="1" spans="1:10">
      <c r="A16" s="166" t="s">
        <v>47</v>
      </c>
      <c r="B16" s="166" t="s">
        <v>48</v>
      </c>
      <c r="C16" s="166" t="s">
        <v>49</v>
      </c>
      <c r="D16" s="87" t="s">
        <v>67</v>
      </c>
      <c r="E16" s="69">
        <v>3.6</v>
      </c>
      <c r="F16" s="69">
        <v>3.6</v>
      </c>
      <c r="G16" s="69"/>
      <c r="H16" s="69">
        <v>3.6</v>
      </c>
      <c r="I16" s="167"/>
      <c r="J16" s="167"/>
    </row>
    <row r="17" s="155" customFormat="1" ht="24.95" customHeight="1" spans="1:10">
      <c r="A17" s="166" t="s">
        <v>47</v>
      </c>
      <c r="B17" s="166" t="s">
        <v>48</v>
      </c>
      <c r="C17" s="166" t="s">
        <v>68</v>
      </c>
      <c r="D17" s="87" t="s">
        <v>69</v>
      </c>
      <c r="E17" s="69">
        <v>3.6</v>
      </c>
      <c r="F17" s="69">
        <v>3.6</v>
      </c>
      <c r="G17" s="69"/>
      <c r="H17" s="69">
        <v>3.6</v>
      </c>
      <c r="I17" s="167"/>
      <c r="J17" s="167"/>
    </row>
    <row r="18" s="155" customFormat="1" ht="24.95" customHeight="1" spans="1:10">
      <c r="A18" s="166" t="s">
        <v>47</v>
      </c>
      <c r="B18" s="166" t="s">
        <v>48</v>
      </c>
      <c r="C18" s="166" t="s">
        <v>68</v>
      </c>
      <c r="D18" s="87" t="s">
        <v>70</v>
      </c>
      <c r="E18" s="69">
        <v>6</v>
      </c>
      <c r="F18" s="69">
        <v>6</v>
      </c>
      <c r="G18" s="69"/>
      <c r="H18" s="69">
        <v>6</v>
      </c>
      <c r="I18" s="167"/>
      <c r="J18" s="167"/>
    </row>
    <row r="19" s="155" customFormat="1" ht="24.95" customHeight="1" spans="1:10">
      <c r="A19" s="166" t="s">
        <v>47</v>
      </c>
      <c r="B19" s="166" t="s">
        <v>48</v>
      </c>
      <c r="C19" s="166" t="s">
        <v>49</v>
      </c>
      <c r="D19" s="86" t="s">
        <v>71</v>
      </c>
      <c r="E19" s="69">
        <v>30</v>
      </c>
      <c r="F19" s="69">
        <v>30</v>
      </c>
      <c r="G19" s="69"/>
      <c r="H19" s="69">
        <v>30</v>
      </c>
      <c r="I19" s="167"/>
      <c r="J19" s="167"/>
    </row>
    <row r="20" s="155" customFormat="1" ht="24.95" customHeight="1" spans="1:10">
      <c r="A20" s="166" t="s">
        <v>47</v>
      </c>
      <c r="B20" s="166" t="s">
        <v>48</v>
      </c>
      <c r="C20" s="166" t="s">
        <v>72</v>
      </c>
      <c r="D20" s="87" t="s">
        <v>73</v>
      </c>
      <c r="E20" s="69">
        <v>14</v>
      </c>
      <c r="F20" s="69">
        <v>14</v>
      </c>
      <c r="G20" s="167"/>
      <c r="H20" s="69">
        <v>14</v>
      </c>
      <c r="I20" s="167"/>
      <c r="J20" s="167"/>
    </row>
    <row r="21" s="155" customFormat="1" ht="24.95" customHeight="1" spans="1:10">
      <c r="A21" s="166" t="s">
        <v>47</v>
      </c>
      <c r="B21" s="166" t="s">
        <v>48</v>
      </c>
      <c r="C21" s="166" t="s">
        <v>74</v>
      </c>
      <c r="D21" s="87" t="s">
        <v>75</v>
      </c>
      <c r="E21" s="69">
        <v>80</v>
      </c>
      <c r="F21" s="69">
        <v>80</v>
      </c>
      <c r="G21" s="167"/>
      <c r="H21" s="69">
        <v>80</v>
      </c>
      <c r="I21" s="167"/>
      <c r="J21" s="167"/>
    </row>
    <row r="22" ht="24.95" customHeight="1" spans="1:10">
      <c r="A22" s="166" t="s">
        <v>47</v>
      </c>
      <c r="B22" s="166" t="s">
        <v>48</v>
      </c>
      <c r="C22" s="166" t="s">
        <v>74</v>
      </c>
      <c r="D22" s="87" t="s">
        <v>88</v>
      </c>
      <c r="E22" s="69">
        <v>150</v>
      </c>
      <c r="F22" s="69"/>
      <c r="G22" s="168"/>
      <c r="H22" s="69"/>
      <c r="I22" s="168"/>
      <c r="J22" s="170">
        <v>150</v>
      </c>
    </row>
    <row r="23" ht="24.95" customHeight="1" spans="1:10">
      <c r="A23" s="166" t="s">
        <v>47</v>
      </c>
      <c r="B23" s="166" t="s">
        <v>48</v>
      </c>
      <c r="C23" s="166" t="s">
        <v>74</v>
      </c>
      <c r="D23" s="87" t="s">
        <v>76</v>
      </c>
      <c r="E23" s="69">
        <v>9</v>
      </c>
      <c r="F23" s="69">
        <v>9</v>
      </c>
      <c r="G23" s="168"/>
      <c r="H23" s="69">
        <v>9</v>
      </c>
      <c r="I23" s="168"/>
      <c r="J23" s="168"/>
    </row>
    <row r="24" ht="24.95" customHeight="1" spans="1:10">
      <c r="A24" s="166" t="s">
        <v>47</v>
      </c>
      <c r="B24" s="166" t="s">
        <v>48</v>
      </c>
      <c r="C24" s="166" t="s">
        <v>49</v>
      </c>
      <c r="D24" s="87" t="s">
        <v>77</v>
      </c>
      <c r="E24" s="69">
        <v>2</v>
      </c>
      <c r="F24" s="69">
        <v>2</v>
      </c>
      <c r="G24" s="168"/>
      <c r="H24" s="69">
        <v>2</v>
      </c>
      <c r="I24" s="168"/>
      <c r="J24" s="168"/>
    </row>
    <row r="25" ht="24.95" customHeight="1" spans="1:10">
      <c r="A25" s="166" t="s">
        <v>47</v>
      </c>
      <c r="B25" s="166" t="s">
        <v>48</v>
      </c>
      <c r="C25" s="166" t="s">
        <v>49</v>
      </c>
      <c r="D25" s="87" t="s">
        <v>78</v>
      </c>
      <c r="E25" s="69">
        <v>15</v>
      </c>
      <c r="F25" s="69">
        <v>15</v>
      </c>
      <c r="G25" s="168"/>
      <c r="H25" s="69">
        <v>15</v>
      </c>
      <c r="I25" s="168"/>
      <c r="J25" s="168"/>
    </row>
    <row r="26" ht="24.95" customHeight="1" spans="1:10">
      <c r="A26" s="166" t="s">
        <v>47</v>
      </c>
      <c r="B26" s="166" t="s">
        <v>48</v>
      </c>
      <c r="C26" s="166" t="s">
        <v>49</v>
      </c>
      <c r="D26" s="87" t="s">
        <v>79</v>
      </c>
      <c r="E26" s="69">
        <v>19</v>
      </c>
      <c r="F26" s="69">
        <v>19</v>
      </c>
      <c r="G26" s="168"/>
      <c r="H26" s="69">
        <v>19</v>
      </c>
      <c r="I26" s="168"/>
      <c r="J26" s="168"/>
    </row>
    <row r="27" ht="24.95" customHeight="1" spans="1:10">
      <c r="A27" s="166"/>
      <c r="B27" s="166"/>
      <c r="C27" s="166"/>
      <c r="D27" s="87" t="s">
        <v>9</v>
      </c>
      <c r="E27" s="69">
        <f>SUM(E7:E26)</f>
        <v>676.45</v>
      </c>
      <c r="F27" s="69">
        <f>SUM(F7:F26)</f>
        <v>526.45</v>
      </c>
      <c r="G27" s="69">
        <f>SUM(G7:G26)</f>
        <v>289.14</v>
      </c>
      <c r="H27" s="69">
        <f>SUM(H7:H26)</f>
        <v>225.36</v>
      </c>
      <c r="I27" s="69">
        <f>SUM(I7:I26)</f>
        <v>11.95</v>
      </c>
      <c r="J27" s="69">
        <f>SUM(J7:J26)</f>
        <v>150</v>
      </c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C8" sqref="C8:C12"/>
    </sheetView>
  </sheetViews>
  <sheetFormatPr defaultColWidth="7.25" defaultRowHeight="10.8"/>
  <cols>
    <col min="1" max="1" width="4.125" style="92" customWidth="1"/>
    <col min="2" max="2" width="32.3" style="92" customWidth="1"/>
    <col min="3" max="3" width="11" style="93" customWidth="1"/>
    <col min="4" max="4" width="19.625" style="93" customWidth="1"/>
    <col min="5" max="10" width="8.25" style="93" customWidth="1"/>
    <col min="11" max="11" width="7.625" style="93" customWidth="1"/>
    <col min="12" max="12" width="7.5" style="93" customWidth="1"/>
    <col min="13" max="16384" width="7.25" style="93"/>
  </cols>
  <sheetData>
    <row r="1" s="88" customFormat="1" ht="17.1" customHeight="1" spans="1:10">
      <c r="A1" s="94" t="s">
        <v>89</v>
      </c>
      <c r="B1" s="94"/>
      <c r="C1" s="95"/>
      <c r="D1" s="96"/>
      <c r="E1" s="97"/>
      <c r="F1" s="97"/>
      <c r="G1" s="97"/>
      <c r="H1" s="98"/>
      <c r="I1" s="97"/>
      <c r="J1" s="146"/>
    </row>
    <row r="2" ht="26.1" customHeight="1" spans="1:12">
      <c r="A2" s="99" t="s">
        <v>90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ht="14.1" customHeight="1" spans="1:12">
      <c r="A3" s="100" t="str">
        <f>'1'!A3</f>
        <v>单位名称：信阳市浉河区人力资源和社会保障局</v>
      </c>
      <c r="B3" s="100"/>
      <c r="C3" s="101"/>
      <c r="D3" s="101"/>
      <c r="E3" s="101"/>
      <c r="F3" s="102"/>
      <c r="G3" s="102"/>
      <c r="H3" s="102"/>
      <c r="I3" s="102"/>
      <c r="J3" s="102"/>
      <c r="K3" s="147" t="s">
        <v>3</v>
      </c>
      <c r="L3" s="147"/>
    </row>
    <row r="4" s="89" customFormat="1" ht="16.5" customHeight="1" spans="1:12">
      <c r="A4" s="103" t="s">
        <v>91</v>
      </c>
      <c r="B4" s="104"/>
      <c r="C4" s="105"/>
      <c r="D4" s="106" t="s">
        <v>5</v>
      </c>
      <c r="E4" s="107"/>
      <c r="F4" s="106"/>
      <c r="G4" s="106"/>
      <c r="H4" s="106"/>
      <c r="I4" s="106"/>
      <c r="J4" s="106"/>
      <c r="K4" s="106"/>
      <c r="L4" s="106"/>
    </row>
    <row r="5" s="89" customFormat="1" ht="15.6" customHeight="1" spans="1:12">
      <c r="A5" s="108" t="s">
        <v>92</v>
      </c>
      <c r="B5" s="109"/>
      <c r="C5" s="110" t="s">
        <v>7</v>
      </c>
      <c r="D5" s="110" t="s">
        <v>93</v>
      </c>
      <c r="E5" s="111" t="s">
        <v>9</v>
      </c>
      <c r="F5" s="112" t="s">
        <v>94</v>
      </c>
      <c r="G5" s="112"/>
      <c r="H5" s="112"/>
      <c r="I5" s="112"/>
      <c r="J5" s="112"/>
      <c r="K5" s="112"/>
      <c r="L5" s="112"/>
    </row>
    <row r="6" s="89" customFormat="1" ht="15" customHeight="1" spans="1:12">
      <c r="A6" s="113"/>
      <c r="B6" s="114"/>
      <c r="C6" s="115"/>
      <c r="D6" s="110"/>
      <c r="E6" s="111"/>
      <c r="F6" s="116" t="s">
        <v>11</v>
      </c>
      <c r="G6" s="117"/>
      <c r="H6" s="117"/>
      <c r="I6" s="117"/>
      <c r="J6" s="117"/>
      <c r="K6" s="148"/>
      <c r="L6" s="149" t="s">
        <v>12</v>
      </c>
    </row>
    <row r="7" s="89" customFormat="1" ht="41.1" customHeight="1" spans="1:15">
      <c r="A7" s="118"/>
      <c r="B7" s="119"/>
      <c r="C7" s="115"/>
      <c r="D7" s="110"/>
      <c r="E7" s="111"/>
      <c r="F7" s="120" t="s">
        <v>84</v>
      </c>
      <c r="G7" s="121" t="s">
        <v>95</v>
      </c>
      <c r="H7" s="122" t="s">
        <v>96</v>
      </c>
      <c r="I7" s="122" t="s">
        <v>97</v>
      </c>
      <c r="J7" s="150" t="s">
        <v>98</v>
      </c>
      <c r="K7" s="151" t="s">
        <v>15</v>
      </c>
      <c r="L7" s="152"/>
      <c r="O7" s="153"/>
    </row>
    <row r="8" s="90" customFormat="1" ht="22.5" customHeight="1" spans="1:12">
      <c r="A8" s="123" t="s">
        <v>11</v>
      </c>
      <c r="B8" s="124" t="s">
        <v>84</v>
      </c>
      <c r="C8" s="125">
        <f>SUM(C9:C12)</f>
        <v>676.45</v>
      </c>
      <c r="D8" s="126" t="s">
        <v>99</v>
      </c>
      <c r="E8" s="127"/>
      <c r="F8" s="127"/>
      <c r="G8" s="127"/>
      <c r="H8" s="127"/>
      <c r="I8" s="127">
        <v>0</v>
      </c>
      <c r="J8" s="127">
        <v>0</v>
      </c>
      <c r="K8" s="127">
        <v>0</v>
      </c>
      <c r="L8" s="127">
        <v>0</v>
      </c>
    </row>
    <row r="9" s="90" customFormat="1" ht="22.5" customHeight="1" spans="1:12">
      <c r="A9" s="128"/>
      <c r="B9" s="124" t="s">
        <v>95</v>
      </c>
      <c r="C9" s="125">
        <v>631.45</v>
      </c>
      <c r="D9" s="129" t="s">
        <v>100</v>
      </c>
      <c r="E9" s="127"/>
      <c r="F9" s="127"/>
      <c r="G9" s="130"/>
      <c r="H9" s="130"/>
      <c r="I9" s="130">
        <v>0</v>
      </c>
      <c r="J9" s="130">
        <v>0</v>
      </c>
      <c r="K9" s="130">
        <v>0</v>
      </c>
      <c r="L9" s="130">
        <v>0</v>
      </c>
    </row>
    <row r="10" s="90" customFormat="1" ht="22.5" customHeight="1" spans="1:12">
      <c r="A10" s="128"/>
      <c r="B10" s="124" t="s">
        <v>96</v>
      </c>
      <c r="C10" s="125">
        <v>0</v>
      </c>
      <c r="D10" s="129" t="s">
        <v>101</v>
      </c>
      <c r="E10" s="127"/>
      <c r="F10" s="127"/>
      <c r="G10" s="130"/>
      <c r="H10" s="130"/>
      <c r="I10" s="130">
        <v>0</v>
      </c>
      <c r="J10" s="130">
        <v>0</v>
      </c>
      <c r="K10" s="130">
        <v>0</v>
      </c>
      <c r="L10" s="130">
        <v>0</v>
      </c>
    </row>
    <row r="11" s="90" customFormat="1" ht="22.5" customHeight="1" spans="1:12">
      <c r="A11" s="128"/>
      <c r="B11" s="124" t="s">
        <v>97</v>
      </c>
      <c r="C11" s="125">
        <v>30</v>
      </c>
      <c r="D11" s="129" t="s">
        <v>102</v>
      </c>
      <c r="E11" s="127"/>
      <c r="F11" s="127"/>
      <c r="G11" s="130"/>
      <c r="H11" s="130"/>
      <c r="I11" s="130">
        <v>0</v>
      </c>
      <c r="J11" s="130">
        <v>0</v>
      </c>
      <c r="K11" s="130">
        <v>0</v>
      </c>
      <c r="L11" s="130">
        <v>0</v>
      </c>
    </row>
    <row r="12" s="90" customFormat="1" ht="22.5" customHeight="1" spans="1:12">
      <c r="A12" s="128"/>
      <c r="B12" s="124" t="s">
        <v>98</v>
      </c>
      <c r="C12" s="125">
        <v>15</v>
      </c>
      <c r="D12" s="129" t="s">
        <v>103</v>
      </c>
      <c r="E12" s="127"/>
      <c r="F12" s="127"/>
      <c r="G12" s="130"/>
      <c r="H12" s="130"/>
      <c r="I12" s="130">
        <v>0</v>
      </c>
      <c r="J12" s="130">
        <v>0</v>
      </c>
      <c r="K12" s="130">
        <v>0</v>
      </c>
      <c r="L12" s="130">
        <v>0</v>
      </c>
    </row>
    <row r="13" s="90" customFormat="1" ht="22.5" customHeight="1" spans="1:12">
      <c r="A13" s="131"/>
      <c r="B13" s="132" t="s">
        <v>15</v>
      </c>
      <c r="C13" s="125">
        <v>0</v>
      </c>
      <c r="D13" s="129" t="s">
        <v>104</v>
      </c>
      <c r="E13" s="133">
        <v>676.45</v>
      </c>
      <c r="F13" s="133">
        <v>676.45</v>
      </c>
      <c r="G13" s="134">
        <v>631.45</v>
      </c>
      <c r="H13" s="134"/>
      <c r="I13" s="134">
        <v>30</v>
      </c>
      <c r="J13" s="134">
        <v>15</v>
      </c>
      <c r="K13" s="130">
        <v>0</v>
      </c>
      <c r="L13" s="130">
        <v>0</v>
      </c>
    </row>
    <row r="14" s="90" customFormat="1" ht="22.5" customHeight="1" spans="1:12">
      <c r="A14" s="124" t="s">
        <v>12</v>
      </c>
      <c r="B14" s="124"/>
      <c r="C14" s="135"/>
      <c r="D14" s="129" t="s">
        <v>105</v>
      </c>
      <c r="E14" s="133"/>
      <c r="F14" s="133"/>
      <c r="G14" s="134"/>
      <c r="H14" s="134"/>
      <c r="I14" s="134"/>
      <c r="J14" s="134"/>
      <c r="K14" s="130"/>
      <c r="L14" s="130"/>
    </row>
    <row r="15" s="90" customFormat="1" ht="22.5" customHeight="1" spans="1:12">
      <c r="A15" s="124"/>
      <c r="B15" s="124"/>
      <c r="C15" s="135"/>
      <c r="D15" s="129" t="s">
        <v>106</v>
      </c>
      <c r="E15" s="133"/>
      <c r="F15" s="133"/>
      <c r="G15" s="134"/>
      <c r="H15" s="134"/>
      <c r="I15" s="134"/>
      <c r="J15" s="134"/>
      <c r="K15" s="130"/>
      <c r="L15" s="130"/>
    </row>
    <row r="16" s="90" customFormat="1" ht="22.5" customHeight="1" spans="1:12">
      <c r="A16" s="124"/>
      <c r="B16" s="124"/>
      <c r="C16" s="135"/>
      <c r="D16" s="129" t="s">
        <v>107</v>
      </c>
      <c r="E16" s="133"/>
      <c r="F16" s="133"/>
      <c r="G16" s="134"/>
      <c r="H16" s="134"/>
      <c r="I16" s="134"/>
      <c r="J16" s="134"/>
      <c r="K16" s="130"/>
      <c r="L16" s="130"/>
    </row>
    <row r="17" s="90" customFormat="1" ht="22.5" customHeight="1" spans="1:12">
      <c r="A17" s="124"/>
      <c r="B17" s="124"/>
      <c r="C17" s="135"/>
      <c r="D17" s="129" t="s">
        <v>108</v>
      </c>
      <c r="E17" s="133"/>
      <c r="F17" s="133"/>
      <c r="G17" s="134"/>
      <c r="H17" s="134"/>
      <c r="I17" s="134"/>
      <c r="J17" s="134"/>
      <c r="K17" s="130"/>
      <c r="L17" s="130"/>
    </row>
    <row r="18" s="90" customFormat="1" ht="22.5" customHeight="1" spans="1:12">
      <c r="A18" s="124"/>
      <c r="B18" s="124"/>
      <c r="C18" s="135"/>
      <c r="D18" s="129" t="s">
        <v>109</v>
      </c>
      <c r="E18" s="133"/>
      <c r="F18" s="133"/>
      <c r="G18" s="134"/>
      <c r="H18" s="134"/>
      <c r="I18" s="134"/>
      <c r="J18" s="134"/>
      <c r="K18" s="130"/>
      <c r="L18" s="130"/>
    </row>
    <row r="19" s="90" customFormat="1" ht="22.5" customHeight="1" spans="1:12">
      <c r="A19" s="124"/>
      <c r="B19" s="124"/>
      <c r="C19" s="135"/>
      <c r="D19" s="129" t="s">
        <v>110</v>
      </c>
      <c r="E19" s="133"/>
      <c r="F19" s="133"/>
      <c r="G19" s="134"/>
      <c r="H19" s="134"/>
      <c r="I19" s="134">
        <v>0</v>
      </c>
      <c r="J19" s="134">
        <v>0</v>
      </c>
      <c r="K19" s="130">
        <v>0</v>
      </c>
      <c r="L19" s="130">
        <v>0</v>
      </c>
    </row>
    <row r="20" s="90" customFormat="1" ht="22.5" customHeight="1" spans="1:12">
      <c r="A20" s="124"/>
      <c r="B20" s="124"/>
      <c r="C20" s="135"/>
      <c r="D20" s="126" t="s">
        <v>111</v>
      </c>
      <c r="E20" s="133"/>
      <c r="F20" s="133"/>
      <c r="G20" s="134"/>
      <c r="H20" s="134"/>
      <c r="I20" s="134">
        <v>0</v>
      </c>
      <c r="J20" s="134">
        <v>0</v>
      </c>
      <c r="K20" s="130">
        <v>0</v>
      </c>
      <c r="L20" s="130">
        <v>0</v>
      </c>
    </row>
    <row r="21" s="90" customFormat="1" ht="22.5" customHeight="1" spans="1:12">
      <c r="A21" s="136"/>
      <c r="B21" s="137"/>
      <c r="C21" s="138"/>
      <c r="D21" s="129" t="s">
        <v>112</v>
      </c>
      <c r="E21" s="133">
        <v>0</v>
      </c>
      <c r="F21" s="133">
        <v>0</v>
      </c>
      <c r="G21" s="133">
        <v>0</v>
      </c>
      <c r="H21" s="139">
        <v>0</v>
      </c>
      <c r="I21" s="133">
        <v>0</v>
      </c>
      <c r="J21" s="133">
        <v>0</v>
      </c>
      <c r="K21" s="127">
        <v>0</v>
      </c>
      <c r="L21" s="127">
        <v>0</v>
      </c>
    </row>
    <row r="22" s="90" customFormat="1" ht="22.5" customHeight="1" spans="1:12">
      <c r="A22" s="136"/>
      <c r="B22" s="137"/>
      <c r="C22" s="138"/>
      <c r="D22" s="129" t="s">
        <v>113</v>
      </c>
      <c r="E22" s="133"/>
      <c r="F22" s="133"/>
      <c r="G22" s="133"/>
      <c r="H22" s="139"/>
      <c r="I22" s="133">
        <v>0</v>
      </c>
      <c r="J22" s="133">
        <v>0</v>
      </c>
      <c r="K22" s="127">
        <v>0</v>
      </c>
      <c r="L22" s="127">
        <v>0</v>
      </c>
    </row>
    <row r="23" s="90" customFormat="1" ht="22.5" customHeight="1" spans="1:12">
      <c r="A23" s="140" t="s">
        <v>36</v>
      </c>
      <c r="B23" s="141"/>
      <c r="C23" s="142">
        <f>SUM(C9:C22)</f>
        <v>676.45</v>
      </c>
      <c r="D23" s="143" t="s">
        <v>37</v>
      </c>
      <c r="E23" s="144">
        <f t="shared" ref="E23:J23" si="0">SUM(E13:E22)</f>
        <v>676.45</v>
      </c>
      <c r="F23" s="144">
        <f t="shared" si="0"/>
        <v>676.45</v>
      </c>
      <c r="G23" s="144">
        <f t="shared" si="0"/>
        <v>631.45</v>
      </c>
      <c r="H23" s="144">
        <f t="shared" si="0"/>
        <v>0</v>
      </c>
      <c r="I23" s="144">
        <f t="shared" si="0"/>
        <v>30</v>
      </c>
      <c r="J23" s="144">
        <f t="shared" si="0"/>
        <v>15</v>
      </c>
      <c r="K23" s="127">
        <v>0</v>
      </c>
      <c r="L23" s="127">
        <v>0</v>
      </c>
    </row>
    <row r="24" s="91" customFormat="1" ht="15.6" spans="1:4">
      <c r="A24" s="145"/>
      <c r="B24" s="145"/>
      <c r="D24"/>
    </row>
    <row r="25" s="91" customFormat="1" ht="15.6" spans="1:2">
      <c r="A25" s="145"/>
      <c r="B25" s="145"/>
    </row>
    <row r="26" s="91" customFormat="1" ht="15.6" spans="1:2">
      <c r="A26" s="145"/>
      <c r="B26" s="145"/>
    </row>
    <row r="27" s="91" customFormat="1" ht="15.6" spans="1:2">
      <c r="A27" s="145"/>
      <c r="B27" s="145"/>
    </row>
    <row r="28" s="91" customFormat="1" ht="15.6" spans="1:2">
      <c r="A28" s="145"/>
      <c r="B28" s="145"/>
    </row>
    <row r="29" s="91" customFormat="1" ht="15.6" spans="1:2">
      <c r="A29" s="145"/>
      <c r="B29" s="145"/>
    </row>
    <row r="30" s="91" customFormat="1" ht="15.6" spans="1:2">
      <c r="A30" s="145"/>
      <c r="B30" s="145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showZeros="0" topLeftCell="A13" workbookViewId="0">
      <selection activeCell="E31" sqref="E31"/>
    </sheetView>
  </sheetViews>
  <sheetFormatPr defaultColWidth="7.25" defaultRowHeight="10.8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114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115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单位名称：信阳市浉河区人力资源和社会保障局</v>
      </c>
      <c r="B3" s="80"/>
      <c r="C3" s="80"/>
      <c r="D3" s="80"/>
      <c r="E3" s="80"/>
      <c r="F3" s="9"/>
      <c r="G3" s="12"/>
      <c r="H3" s="12"/>
      <c r="I3" s="12"/>
      <c r="J3" s="31" t="s">
        <v>3</v>
      </c>
    </row>
    <row r="4" s="77" customFormat="1" ht="23.1" customHeight="1" spans="1:10">
      <c r="A4" s="13" t="s">
        <v>40</v>
      </c>
      <c r="B4" s="14"/>
      <c r="C4" s="14"/>
      <c r="D4" s="15" t="s">
        <v>41</v>
      </c>
      <c r="E4" s="15" t="s">
        <v>116</v>
      </c>
      <c r="F4" s="16" t="s">
        <v>82</v>
      </c>
      <c r="G4" s="16"/>
      <c r="H4" s="16"/>
      <c r="I4" s="32"/>
      <c r="J4" s="33" t="s">
        <v>83</v>
      </c>
    </row>
    <row r="5" s="77" customFormat="1" ht="30.6" customHeight="1" spans="1:10">
      <c r="A5" s="17" t="s">
        <v>42</v>
      </c>
      <c r="B5" s="18" t="s">
        <v>43</v>
      </c>
      <c r="C5" s="18" t="s">
        <v>44</v>
      </c>
      <c r="D5" s="15"/>
      <c r="E5" s="15"/>
      <c r="F5" s="19" t="s">
        <v>84</v>
      </c>
      <c r="G5" s="15" t="s">
        <v>85</v>
      </c>
      <c r="H5" s="15" t="s">
        <v>86</v>
      </c>
      <c r="I5" s="15" t="s">
        <v>87</v>
      </c>
      <c r="J5" s="34"/>
    </row>
    <row r="6" s="78" customFormat="1" ht="15" customHeight="1" spans="1:10">
      <c r="A6" s="81" t="s">
        <v>46</v>
      </c>
      <c r="B6" s="82" t="s">
        <v>46</v>
      </c>
      <c r="C6" s="82" t="s">
        <v>46</v>
      </c>
      <c r="D6" s="83" t="s">
        <v>46</v>
      </c>
      <c r="E6" s="84">
        <v>1</v>
      </c>
      <c r="F6" s="83">
        <v>2</v>
      </c>
      <c r="G6" s="84">
        <v>3</v>
      </c>
      <c r="H6" s="83">
        <v>4</v>
      </c>
      <c r="I6" s="84">
        <v>5</v>
      </c>
      <c r="J6" s="83">
        <v>6</v>
      </c>
    </row>
    <row r="7" s="79" customFormat="1" ht="20.1" customHeight="1" spans="1:10">
      <c r="A7" s="85" t="s">
        <v>47</v>
      </c>
      <c r="B7" s="85" t="s">
        <v>48</v>
      </c>
      <c r="C7" s="85" t="s">
        <v>49</v>
      </c>
      <c r="D7" s="86" t="s">
        <v>50</v>
      </c>
      <c r="E7" s="69">
        <f>F7+J7</f>
        <v>235.36</v>
      </c>
      <c r="F7" s="69">
        <f>SUM(G7:I7)</f>
        <v>235.36</v>
      </c>
      <c r="G7" s="69">
        <v>203.81</v>
      </c>
      <c r="H7" s="69">
        <v>19.6</v>
      </c>
      <c r="I7" s="69">
        <v>11.95</v>
      </c>
      <c r="J7" s="70"/>
    </row>
    <row r="8" s="78" customFormat="1" ht="20.1" customHeight="1" spans="1:10">
      <c r="A8" s="85" t="s">
        <v>47</v>
      </c>
      <c r="B8" s="85" t="s">
        <v>48</v>
      </c>
      <c r="C8" s="85" t="s">
        <v>49</v>
      </c>
      <c r="D8" s="86" t="s">
        <v>50</v>
      </c>
      <c r="E8" s="69">
        <f t="shared" ref="E8:E26" si="0">F8+J8</f>
        <v>16.56</v>
      </c>
      <c r="F8" s="69">
        <f t="shared" ref="F8:F26" si="1">SUM(G8:I8)</f>
        <v>16.56</v>
      </c>
      <c r="G8" s="69"/>
      <c r="H8" s="69">
        <v>16.56</v>
      </c>
      <c r="I8" s="69"/>
      <c r="J8" s="70"/>
    </row>
    <row r="9" s="78" customFormat="1" ht="28" customHeight="1" spans="1:10">
      <c r="A9" s="85" t="s">
        <v>52</v>
      </c>
      <c r="B9" s="85" t="s">
        <v>53</v>
      </c>
      <c r="C9" s="85" t="s">
        <v>53</v>
      </c>
      <c r="D9" s="86" t="s">
        <v>117</v>
      </c>
      <c r="E9" s="69">
        <f t="shared" si="0"/>
        <v>40.13</v>
      </c>
      <c r="F9" s="69">
        <f t="shared" si="1"/>
        <v>40.13</v>
      </c>
      <c r="G9" s="69">
        <v>40.13</v>
      </c>
      <c r="H9" s="69"/>
      <c r="I9" s="69"/>
      <c r="J9" s="70"/>
    </row>
    <row r="10" s="78" customFormat="1" ht="20.1" customHeight="1" spans="1:10">
      <c r="A10" s="85" t="s">
        <v>55</v>
      </c>
      <c r="B10" s="85" t="s">
        <v>56</v>
      </c>
      <c r="C10" s="85" t="s">
        <v>49</v>
      </c>
      <c r="D10" s="86" t="s">
        <v>118</v>
      </c>
      <c r="E10" s="69">
        <f t="shared" si="0"/>
        <v>16.5</v>
      </c>
      <c r="F10" s="69">
        <f t="shared" si="1"/>
        <v>16.5</v>
      </c>
      <c r="G10" s="70">
        <v>16.5</v>
      </c>
      <c r="H10" s="69"/>
      <c r="I10" s="69"/>
      <c r="J10" s="70"/>
    </row>
    <row r="11" s="78" customFormat="1" ht="20.1" customHeight="1" spans="1:10">
      <c r="A11" s="85" t="s">
        <v>58</v>
      </c>
      <c r="B11" s="85" t="s">
        <v>59</v>
      </c>
      <c r="C11" s="85" t="s">
        <v>49</v>
      </c>
      <c r="D11" s="86" t="s">
        <v>50</v>
      </c>
      <c r="E11" s="69">
        <f t="shared" si="0"/>
        <v>27.3</v>
      </c>
      <c r="F11" s="69">
        <f t="shared" si="1"/>
        <v>27.3</v>
      </c>
      <c r="G11" s="70">
        <v>27.3</v>
      </c>
      <c r="H11" s="69"/>
      <c r="I11" s="69"/>
      <c r="J11" s="70"/>
    </row>
    <row r="12" s="78" customFormat="1" ht="20.1" customHeight="1" spans="1:10">
      <c r="A12" s="85" t="s">
        <v>52</v>
      </c>
      <c r="B12" s="85" t="s">
        <v>61</v>
      </c>
      <c r="C12" s="85" t="s">
        <v>59</v>
      </c>
      <c r="D12" s="86" t="s">
        <v>119</v>
      </c>
      <c r="E12" s="69">
        <f t="shared" si="0"/>
        <v>0.3</v>
      </c>
      <c r="F12" s="69">
        <f t="shared" si="1"/>
        <v>0.3</v>
      </c>
      <c r="G12" s="70">
        <v>0.3</v>
      </c>
      <c r="H12" s="69"/>
      <c r="I12" s="69"/>
      <c r="J12" s="70"/>
    </row>
    <row r="13" s="78" customFormat="1" ht="20.1" customHeight="1" spans="1:10">
      <c r="A13" s="85" t="s">
        <v>52</v>
      </c>
      <c r="B13" s="85" t="s">
        <v>61</v>
      </c>
      <c r="C13" s="85" t="s">
        <v>63</v>
      </c>
      <c r="D13" s="86" t="s">
        <v>120</v>
      </c>
      <c r="E13" s="69">
        <f t="shared" si="0"/>
        <v>0.8</v>
      </c>
      <c r="F13" s="69">
        <f t="shared" si="1"/>
        <v>0.8</v>
      </c>
      <c r="G13" s="70">
        <v>0.8</v>
      </c>
      <c r="H13" s="69"/>
      <c r="I13" s="69"/>
      <c r="J13" s="70"/>
    </row>
    <row r="14" s="78" customFormat="1" ht="20.1" customHeight="1" spans="1:10">
      <c r="A14" s="85" t="s">
        <v>52</v>
      </c>
      <c r="B14" s="85" t="s">
        <v>61</v>
      </c>
      <c r="C14" s="85" t="s">
        <v>49</v>
      </c>
      <c r="D14" s="86" t="s">
        <v>121</v>
      </c>
      <c r="E14" s="69">
        <f t="shared" si="0"/>
        <v>0.3</v>
      </c>
      <c r="F14" s="69">
        <f t="shared" si="1"/>
        <v>0.3</v>
      </c>
      <c r="G14" s="70">
        <v>0.3</v>
      </c>
      <c r="H14" s="69"/>
      <c r="I14" s="69"/>
      <c r="J14" s="70"/>
    </row>
    <row r="15" s="78" customFormat="1" ht="20.1" customHeight="1" spans="1:10">
      <c r="A15" s="85" t="s">
        <v>47</v>
      </c>
      <c r="B15" s="85" t="s">
        <v>48</v>
      </c>
      <c r="C15" s="85" t="s">
        <v>49</v>
      </c>
      <c r="D15" s="86" t="s">
        <v>50</v>
      </c>
      <c r="E15" s="69">
        <f t="shared" si="0"/>
        <v>7</v>
      </c>
      <c r="F15" s="69">
        <f t="shared" si="1"/>
        <v>7</v>
      </c>
      <c r="G15" s="69"/>
      <c r="H15" s="69">
        <v>7</v>
      </c>
      <c r="I15" s="69"/>
      <c r="J15" s="69"/>
    </row>
    <row r="16" s="78" customFormat="1" ht="20.1" customHeight="1" spans="1:10">
      <c r="A16" s="85" t="s">
        <v>47</v>
      </c>
      <c r="B16" s="85" t="s">
        <v>48</v>
      </c>
      <c r="C16" s="85" t="s">
        <v>49</v>
      </c>
      <c r="D16" s="86" t="s">
        <v>50</v>
      </c>
      <c r="E16" s="69">
        <f t="shared" si="0"/>
        <v>3.6</v>
      </c>
      <c r="F16" s="69">
        <f t="shared" si="1"/>
        <v>3.6</v>
      </c>
      <c r="G16" s="69"/>
      <c r="H16" s="69">
        <v>3.6</v>
      </c>
      <c r="I16" s="69"/>
      <c r="J16" s="69"/>
    </row>
    <row r="17" s="78" customFormat="1" ht="20.1" customHeight="1" spans="1:10">
      <c r="A17" s="85" t="s">
        <v>47</v>
      </c>
      <c r="B17" s="85" t="s">
        <v>48</v>
      </c>
      <c r="C17" s="85" t="s">
        <v>68</v>
      </c>
      <c r="D17" s="86" t="s">
        <v>122</v>
      </c>
      <c r="E17" s="69">
        <f t="shared" si="0"/>
        <v>3.6</v>
      </c>
      <c r="F17" s="69">
        <f t="shared" si="1"/>
        <v>3.6</v>
      </c>
      <c r="G17" s="69"/>
      <c r="H17" s="69">
        <v>3.6</v>
      </c>
      <c r="I17" s="69"/>
      <c r="J17" s="69"/>
    </row>
    <row r="18" s="78" customFormat="1" ht="20.1" customHeight="1" spans="1:10">
      <c r="A18" s="85" t="s">
        <v>47</v>
      </c>
      <c r="B18" s="85" t="s">
        <v>48</v>
      </c>
      <c r="C18" s="85" t="s">
        <v>68</v>
      </c>
      <c r="D18" s="86" t="s">
        <v>122</v>
      </c>
      <c r="E18" s="69">
        <f t="shared" si="0"/>
        <v>6</v>
      </c>
      <c r="F18" s="69">
        <f t="shared" si="1"/>
        <v>6</v>
      </c>
      <c r="G18" s="69"/>
      <c r="H18" s="69">
        <v>6</v>
      </c>
      <c r="I18" s="69"/>
      <c r="J18" s="69"/>
    </row>
    <row r="19" s="78" customFormat="1" ht="20.1" customHeight="1" spans="1:10">
      <c r="A19" s="85" t="s">
        <v>47</v>
      </c>
      <c r="B19" s="85" t="s">
        <v>48</v>
      </c>
      <c r="C19" s="85" t="s">
        <v>49</v>
      </c>
      <c r="D19" s="86" t="s">
        <v>50</v>
      </c>
      <c r="E19" s="69">
        <f t="shared" si="0"/>
        <v>30</v>
      </c>
      <c r="F19" s="69">
        <f t="shared" si="1"/>
        <v>30</v>
      </c>
      <c r="G19" s="69"/>
      <c r="H19" s="69">
        <v>30</v>
      </c>
      <c r="I19" s="69"/>
      <c r="J19" s="69"/>
    </row>
    <row r="20" s="79" customFormat="1" ht="20.1" customHeight="1" spans="1:10">
      <c r="A20" s="85" t="s">
        <v>47</v>
      </c>
      <c r="B20" s="85" t="s">
        <v>48</v>
      </c>
      <c r="C20" s="85" t="s">
        <v>74</v>
      </c>
      <c r="D20" s="86" t="s">
        <v>123</v>
      </c>
      <c r="E20" s="69">
        <f t="shared" si="0"/>
        <v>14</v>
      </c>
      <c r="F20" s="69">
        <f t="shared" si="1"/>
        <v>14</v>
      </c>
      <c r="G20" s="69"/>
      <c r="H20" s="69">
        <v>14</v>
      </c>
      <c r="I20" s="69"/>
      <c r="J20" s="69"/>
    </row>
    <row r="21" s="78" customFormat="1" ht="20.1" customHeight="1" spans="1:10">
      <c r="A21" s="85" t="s">
        <v>47</v>
      </c>
      <c r="B21" s="85" t="s">
        <v>48</v>
      </c>
      <c r="C21" s="85" t="s">
        <v>74</v>
      </c>
      <c r="D21" s="86" t="s">
        <v>123</v>
      </c>
      <c r="E21" s="69">
        <f t="shared" si="0"/>
        <v>80</v>
      </c>
      <c r="F21" s="69">
        <f t="shared" si="1"/>
        <v>80</v>
      </c>
      <c r="G21" s="69"/>
      <c r="H21" s="69">
        <v>80</v>
      </c>
      <c r="I21" s="69"/>
      <c r="J21" s="69"/>
    </row>
    <row r="22" s="78" customFormat="1" ht="20.1" customHeight="1" spans="1:10">
      <c r="A22" s="85" t="s">
        <v>47</v>
      </c>
      <c r="B22" s="85" t="s">
        <v>48</v>
      </c>
      <c r="C22" s="85" t="s">
        <v>74</v>
      </c>
      <c r="D22" s="86" t="s">
        <v>123</v>
      </c>
      <c r="E22" s="69">
        <f t="shared" si="0"/>
        <v>150</v>
      </c>
      <c r="F22" s="69">
        <f t="shared" si="1"/>
        <v>0</v>
      </c>
      <c r="G22" s="69"/>
      <c r="H22" s="69"/>
      <c r="I22" s="69"/>
      <c r="J22" s="69">
        <v>150</v>
      </c>
    </row>
    <row r="23" s="78" customFormat="1" ht="20.1" customHeight="1" spans="1:10">
      <c r="A23" s="85" t="s">
        <v>47</v>
      </c>
      <c r="B23" s="85" t="s">
        <v>48</v>
      </c>
      <c r="C23" s="85" t="s">
        <v>74</v>
      </c>
      <c r="D23" s="86" t="s">
        <v>123</v>
      </c>
      <c r="E23" s="69">
        <f t="shared" si="0"/>
        <v>9</v>
      </c>
      <c r="F23" s="69">
        <f t="shared" si="1"/>
        <v>9</v>
      </c>
      <c r="G23" s="69"/>
      <c r="H23" s="69">
        <v>9</v>
      </c>
      <c r="I23" s="69"/>
      <c r="J23" s="69"/>
    </row>
    <row r="24" s="78" customFormat="1" ht="20.1" customHeight="1" spans="1:10">
      <c r="A24" s="85" t="s">
        <v>47</v>
      </c>
      <c r="B24" s="85" t="s">
        <v>48</v>
      </c>
      <c r="C24" s="85" t="s">
        <v>49</v>
      </c>
      <c r="D24" s="87" t="s">
        <v>50</v>
      </c>
      <c r="E24" s="69">
        <f t="shared" si="0"/>
        <v>2</v>
      </c>
      <c r="F24" s="69">
        <f t="shared" si="1"/>
        <v>2</v>
      </c>
      <c r="G24" s="69"/>
      <c r="H24" s="69">
        <v>2</v>
      </c>
      <c r="I24" s="69"/>
      <c r="J24" s="69"/>
    </row>
    <row r="25" s="78" customFormat="1" ht="20.1" customHeight="1" spans="1:10">
      <c r="A25" s="85" t="s">
        <v>47</v>
      </c>
      <c r="B25" s="85" t="s">
        <v>48</v>
      </c>
      <c r="C25" s="85" t="s">
        <v>49</v>
      </c>
      <c r="D25" s="87" t="s">
        <v>50</v>
      </c>
      <c r="E25" s="69">
        <f t="shared" si="0"/>
        <v>15</v>
      </c>
      <c r="F25" s="69">
        <f t="shared" si="1"/>
        <v>15</v>
      </c>
      <c r="G25" s="69"/>
      <c r="H25" s="69">
        <v>15</v>
      </c>
      <c r="I25" s="69"/>
      <c r="J25" s="69"/>
    </row>
    <row r="26" s="78" customFormat="1" ht="20.1" customHeight="1" spans="1:10">
      <c r="A26" s="85" t="s">
        <v>47</v>
      </c>
      <c r="B26" s="85" t="s">
        <v>48</v>
      </c>
      <c r="C26" s="85" t="s">
        <v>49</v>
      </c>
      <c r="D26" s="87" t="s">
        <v>50</v>
      </c>
      <c r="E26" s="69">
        <f t="shared" si="0"/>
        <v>19</v>
      </c>
      <c r="F26" s="69">
        <f t="shared" si="1"/>
        <v>19</v>
      </c>
      <c r="G26" s="69"/>
      <c r="H26" s="69">
        <v>19</v>
      </c>
      <c r="I26" s="69"/>
      <c r="J26" s="69"/>
    </row>
    <row r="27" s="78" customFormat="1" ht="20.1" customHeight="1" spans="1:10">
      <c r="A27" s="85"/>
      <c r="B27" s="85"/>
      <c r="C27" s="85"/>
      <c r="D27" s="87" t="s">
        <v>9</v>
      </c>
      <c r="E27" s="69">
        <f>SUM(E7:E26)</f>
        <v>676.45</v>
      </c>
      <c r="F27" s="69">
        <f t="shared" ref="E27:J27" si="2">SUM(F7:F26)</f>
        <v>526.45</v>
      </c>
      <c r="G27" s="69">
        <f t="shared" si="2"/>
        <v>289.14</v>
      </c>
      <c r="H27" s="69">
        <f t="shared" si="2"/>
        <v>225.36</v>
      </c>
      <c r="I27" s="69">
        <f t="shared" si="2"/>
        <v>11.95</v>
      </c>
      <c r="J27" s="69">
        <f t="shared" si="2"/>
        <v>150</v>
      </c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topLeftCell="A22" workbookViewId="0">
      <selection activeCell="J1" sqref="J$1:J$1048576"/>
    </sheetView>
  </sheetViews>
  <sheetFormatPr defaultColWidth="6.875" defaultRowHeight="10.8"/>
  <cols>
    <col min="1" max="1" width="5.375" style="52" customWidth="1"/>
    <col min="2" max="2" width="5.125" style="52" customWidth="1"/>
    <col min="3" max="3" width="19.125" style="52" customWidth="1"/>
    <col min="4" max="4" width="10.625" style="52" customWidth="1"/>
    <col min="5" max="6" width="6.125" style="52" customWidth="1"/>
    <col min="7" max="7" width="21.625" style="52" customWidth="1"/>
    <col min="8" max="8" width="11.125" style="52" customWidth="1"/>
    <col min="9" max="181" width="6.875" style="52" customWidth="1"/>
    <col min="182" max="16384" width="6.875" style="52"/>
  </cols>
  <sheetData>
    <row r="1" ht="25.5" customHeight="1" spans="1:181">
      <c r="A1" s="53" t="s">
        <v>124</v>
      </c>
      <c r="B1" s="5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4" t="s">
        <v>125</v>
      </c>
      <c r="B2" s="54"/>
      <c r="C2" s="54"/>
      <c r="D2" s="54"/>
      <c r="E2" s="54"/>
      <c r="F2" s="54"/>
      <c r="G2" s="54"/>
      <c r="H2" s="5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0" t="str">
        <f>'1'!A3</f>
        <v>单位名称：信阳市浉河区人力资源和社会保障局</v>
      </c>
      <c r="B3" s="55"/>
      <c r="C3" s="55"/>
      <c r="D3" s="55"/>
      <c r="E3" s="55"/>
      <c r="G3"/>
      <c r="H3" s="56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0" customFormat="1" ht="22.5" customHeight="1" spans="1:184">
      <c r="A4" s="57" t="s">
        <v>126</v>
      </c>
      <c r="B4" s="57"/>
      <c r="C4" s="58" t="s">
        <v>127</v>
      </c>
      <c r="D4" s="58"/>
      <c r="E4" s="57" t="s">
        <v>126</v>
      </c>
      <c r="F4" s="57"/>
      <c r="G4" s="58" t="s">
        <v>128</v>
      </c>
      <c r="H4" s="58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</row>
    <row r="5" s="50" customFormat="1" ht="22.5" customHeight="1" spans="1:184">
      <c r="A5" s="59" t="s">
        <v>42</v>
      </c>
      <c r="B5" s="59" t="s">
        <v>43</v>
      </c>
      <c r="C5" s="59" t="s">
        <v>41</v>
      </c>
      <c r="D5" s="58" t="s">
        <v>129</v>
      </c>
      <c r="E5" s="60" t="s">
        <v>42</v>
      </c>
      <c r="F5" s="60" t="s">
        <v>43</v>
      </c>
      <c r="G5" s="61" t="s">
        <v>41</v>
      </c>
      <c r="H5" s="62" t="s">
        <v>129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</row>
    <row r="6" s="51" customFormat="1" ht="22.5" customHeight="1" spans="1:184">
      <c r="A6" s="63"/>
      <c r="B6" s="64"/>
      <c r="C6" s="64" t="s">
        <v>9</v>
      </c>
      <c r="D6" s="65">
        <f>D7+D22</f>
        <v>301.09</v>
      </c>
      <c r="E6" s="63"/>
      <c r="F6" s="64"/>
      <c r="G6" s="64" t="s">
        <v>9</v>
      </c>
      <c r="H6" s="65">
        <f>H7</f>
        <v>225.36</v>
      </c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</row>
    <row r="7" s="50" customFormat="1" ht="22.5" customHeight="1" spans="1:184">
      <c r="A7" s="66" t="s">
        <v>130</v>
      </c>
      <c r="B7" s="67"/>
      <c r="C7" s="64" t="s">
        <v>85</v>
      </c>
      <c r="D7" s="65">
        <f>SUM(D8:D20)</f>
        <v>289.14</v>
      </c>
      <c r="E7" s="66">
        <v>302</v>
      </c>
      <c r="F7" s="67"/>
      <c r="G7" s="64" t="s">
        <v>131</v>
      </c>
      <c r="H7" s="65">
        <f>SUM(H8:H34)</f>
        <v>225.36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</row>
    <row r="8" s="50" customFormat="1" ht="22.5" customHeight="1" spans="1:184">
      <c r="A8" s="66">
        <v>301</v>
      </c>
      <c r="B8" s="67">
        <v>1</v>
      </c>
      <c r="C8" s="68" t="s">
        <v>132</v>
      </c>
      <c r="D8" s="65">
        <v>108.14</v>
      </c>
      <c r="E8" s="66">
        <v>302</v>
      </c>
      <c r="F8" s="67">
        <v>1</v>
      </c>
      <c r="G8" s="68" t="s">
        <v>133</v>
      </c>
      <c r="H8" s="65">
        <v>69.3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</row>
    <row r="9" s="50" customFormat="1" ht="22.5" customHeight="1" spans="1:184">
      <c r="A9" s="66" t="s">
        <v>130</v>
      </c>
      <c r="B9" s="67" t="s">
        <v>134</v>
      </c>
      <c r="C9" s="68" t="s">
        <v>135</v>
      </c>
      <c r="D9" s="65">
        <v>88.17</v>
      </c>
      <c r="E9" s="66">
        <v>302</v>
      </c>
      <c r="F9" s="67">
        <v>2</v>
      </c>
      <c r="G9" s="68" t="s">
        <v>136</v>
      </c>
      <c r="H9" s="65">
        <v>36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</row>
    <row r="10" s="50" customFormat="1" ht="22.5" customHeight="1" spans="1:184">
      <c r="A10" s="66">
        <v>301</v>
      </c>
      <c r="B10" s="67">
        <v>3</v>
      </c>
      <c r="C10" s="68" t="s">
        <v>137</v>
      </c>
      <c r="D10" s="65"/>
      <c r="E10" s="66">
        <v>302</v>
      </c>
      <c r="F10" s="67">
        <v>3</v>
      </c>
      <c r="G10" s="68" t="s">
        <v>138</v>
      </c>
      <c r="H10" s="65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</row>
    <row r="11" s="50" customFormat="1" ht="22.5" customHeight="1" spans="1:184">
      <c r="A11" s="66">
        <v>301</v>
      </c>
      <c r="B11" s="67">
        <v>6</v>
      </c>
      <c r="C11" s="68" t="s">
        <v>139</v>
      </c>
      <c r="D11" s="65"/>
      <c r="E11" s="66">
        <v>302</v>
      </c>
      <c r="F11" s="67">
        <v>4</v>
      </c>
      <c r="G11" s="68" t="s">
        <v>140</v>
      </c>
      <c r="H11" s="65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</row>
    <row r="12" s="50" customFormat="1" ht="22.5" customHeight="1" spans="1:184">
      <c r="A12" s="66">
        <v>301</v>
      </c>
      <c r="B12" s="67">
        <v>7</v>
      </c>
      <c r="C12" s="68" t="s">
        <v>141</v>
      </c>
      <c r="D12" s="65">
        <v>7.5</v>
      </c>
      <c r="E12" s="66">
        <v>302</v>
      </c>
      <c r="F12" s="67">
        <v>5</v>
      </c>
      <c r="G12" s="68" t="s">
        <v>142</v>
      </c>
      <c r="H12" s="65">
        <v>1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</row>
    <row r="13" s="50" customFormat="1" ht="22.5" customHeight="1" spans="1:184">
      <c r="A13" s="66" t="s">
        <v>130</v>
      </c>
      <c r="B13" s="67">
        <v>8</v>
      </c>
      <c r="C13" s="68" t="s">
        <v>143</v>
      </c>
      <c r="D13" s="69">
        <v>40.13</v>
      </c>
      <c r="E13" s="66">
        <v>302</v>
      </c>
      <c r="F13" s="67">
        <v>6</v>
      </c>
      <c r="G13" s="68" t="s">
        <v>144</v>
      </c>
      <c r="H13" s="65">
        <v>6.5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</row>
    <row r="14" s="50" customFormat="1" ht="22.5" customHeight="1" spans="1:184">
      <c r="A14" s="66">
        <v>301</v>
      </c>
      <c r="B14" s="67">
        <v>9</v>
      </c>
      <c r="C14" s="68" t="s">
        <v>145</v>
      </c>
      <c r="D14" s="65"/>
      <c r="E14" s="66">
        <v>302</v>
      </c>
      <c r="F14" s="67">
        <v>7</v>
      </c>
      <c r="G14" s="68" t="s">
        <v>146</v>
      </c>
      <c r="H14" s="65">
        <v>4.5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</row>
    <row r="15" s="50" customFormat="1" ht="22.5" customHeight="1" spans="1:184">
      <c r="A15" s="66" t="s">
        <v>130</v>
      </c>
      <c r="B15" s="67">
        <v>10</v>
      </c>
      <c r="C15" s="68" t="s">
        <v>147</v>
      </c>
      <c r="D15" s="70">
        <v>16.5</v>
      </c>
      <c r="E15" s="66">
        <v>302</v>
      </c>
      <c r="F15" s="67">
        <v>8</v>
      </c>
      <c r="G15" s="68" t="s">
        <v>148</v>
      </c>
      <c r="H15" s="65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</row>
    <row r="16" s="50" customFormat="1" ht="22.5" customHeight="1" spans="1:184">
      <c r="A16" s="66" t="s">
        <v>130</v>
      </c>
      <c r="B16" s="67">
        <v>11</v>
      </c>
      <c r="C16" s="68" t="s">
        <v>149</v>
      </c>
      <c r="D16" s="65"/>
      <c r="E16" s="66">
        <v>302</v>
      </c>
      <c r="F16" s="67">
        <v>9</v>
      </c>
      <c r="G16" s="68" t="s">
        <v>150</v>
      </c>
      <c r="H16" s="65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</row>
    <row r="17" s="50" customFormat="1" ht="22.5" customHeight="1" spans="1:184">
      <c r="A17" s="66" t="s">
        <v>130</v>
      </c>
      <c r="B17" s="67">
        <v>12</v>
      </c>
      <c r="C17" s="68" t="s">
        <v>151</v>
      </c>
      <c r="D17" s="65">
        <v>1.4</v>
      </c>
      <c r="E17" s="66">
        <v>302</v>
      </c>
      <c r="F17" s="67">
        <v>11</v>
      </c>
      <c r="G17" s="68" t="s">
        <v>152</v>
      </c>
      <c r="H17" s="65">
        <v>5.5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</row>
    <row r="18" s="50" customFormat="1" ht="22.5" customHeight="1" spans="1:184">
      <c r="A18" s="66" t="s">
        <v>130</v>
      </c>
      <c r="B18" s="67">
        <v>13</v>
      </c>
      <c r="C18" s="68" t="s">
        <v>60</v>
      </c>
      <c r="D18" s="70">
        <v>27.3</v>
      </c>
      <c r="E18" s="66">
        <v>302</v>
      </c>
      <c r="F18" s="67">
        <v>12</v>
      </c>
      <c r="G18" s="68" t="s">
        <v>153</v>
      </c>
      <c r="H18" s="65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</row>
    <row r="19" s="50" customFormat="1" ht="22.5" customHeight="1" spans="1:184">
      <c r="A19" s="66" t="s">
        <v>130</v>
      </c>
      <c r="B19" s="67">
        <v>14</v>
      </c>
      <c r="C19" s="68" t="s">
        <v>154</v>
      </c>
      <c r="D19" s="65"/>
      <c r="E19" s="66">
        <v>302</v>
      </c>
      <c r="F19" s="67">
        <v>13</v>
      </c>
      <c r="G19" s="68" t="s">
        <v>155</v>
      </c>
      <c r="H19" s="65">
        <v>8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</row>
    <row r="20" s="50" customFormat="1" ht="22.5" customHeight="1" spans="1:184">
      <c r="A20" s="66">
        <v>301</v>
      </c>
      <c r="B20" s="67" t="s">
        <v>74</v>
      </c>
      <c r="C20" s="68" t="s">
        <v>156</v>
      </c>
      <c r="D20" s="65"/>
      <c r="E20" s="66">
        <v>302</v>
      </c>
      <c r="F20" s="67">
        <v>14</v>
      </c>
      <c r="G20" s="68" t="s">
        <v>157</v>
      </c>
      <c r="H20" s="65">
        <v>30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</row>
    <row r="21" s="50" customFormat="1" ht="22.5" customHeight="1" spans="1:184">
      <c r="A21" s="66"/>
      <c r="B21" s="67"/>
      <c r="C21" s="68"/>
      <c r="D21" s="65"/>
      <c r="E21" s="66">
        <v>302</v>
      </c>
      <c r="F21" s="67">
        <v>15</v>
      </c>
      <c r="G21" s="68" t="s">
        <v>158</v>
      </c>
      <c r="H21" s="65">
        <v>2.5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</row>
    <row r="22" s="50" customFormat="1" ht="22.5" customHeight="1" spans="1:184">
      <c r="A22" s="67">
        <v>303</v>
      </c>
      <c r="B22" s="67"/>
      <c r="C22" s="64" t="s">
        <v>87</v>
      </c>
      <c r="D22" s="65">
        <f>SUM(D23:D34)</f>
        <v>11.95</v>
      </c>
      <c r="E22" s="66">
        <v>302</v>
      </c>
      <c r="F22" s="71">
        <v>16</v>
      </c>
      <c r="G22" s="68" t="s">
        <v>159</v>
      </c>
      <c r="H22" s="65">
        <v>14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</row>
    <row r="23" s="50" customFormat="1" ht="22.5" customHeight="1" spans="1:184">
      <c r="A23" s="67">
        <v>303</v>
      </c>
      <c r="B23" s="67">
        <v>1</v>
      </c>
      <c r="C23" s="68" t="s">
        <v>160</v>
      </c>
      <c r="D23" s="65">
        <v>11</v>
      </c>
      <c r="E23" s="66">
        <v>302</v>
      </c>
      <c r="F23" s="67">
        <v>17</v>
      </c>
      <c r="G23" s="68" t="s">
        <v>161</v>
      </c>
      <c r="H23" s="65">
        <v>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</row>
    <row r="24" s="50" customFormat="1" ht="22.5" customHeight="1" spans="1:184">
      <c r="A24" s="67">
        <v>303</v>
      </c>
      <c r="B24" s="67">
        <v>2</v>
      </c>
      <c r="C24" s="68" t="s">
        <v>162</v>
      </c>
      <c r="D24" s="65"/>
      <c r="E24" s="66">
        <v>302</v>
      </c>
      <c r="F24" s="67">
        <v>18</v>
      </c>
      <c r="G24" s="68" t="s">
        <v>163</v>
      </c>
      <c r="H24" s="65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</row>
    <row r="25" s="50" customFormat="1" ht="22.5" customHeight="1" spans="1:184">
      <c r="A25" s="67">
        <v>303</v>
      </c>
      <c r="B25" s="67">
        <v>3</v>
      </c>
      <c r="C25" s="68" t="s">
        <v>164</v>
      </c>
      <c r="D25" s="65"/>
      <c r="E25" s="66">
        <v>302</v>
      </c>
      <c r="F25" s="71">
        <v>24</v>
      </c>
      <c r="G25" s="68" t="s">
        <v>165</v>
      </c>
      <c r="H25" s="65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</row>
    <row r="26" s="50" customFormat="1" ht="22.5" customHeight="1" spans="1:184">
      <c r="A26" s="67">
        <v>303</v>
      </c>
      <c r="B26" s="67">
        <v>4</v>
      </c>
      <c r="C26" s="68" t="s">
        <v>166</v>
      </c>
      <c r="D26" s="65"/>
      <c r="E26" s="66">
        <v>302</v>
      </c>
      <c r="F26" s="67">
        <v>25</v>
      </c>
      <c r="G26" s="68" t="s">
        <v>167</v>
      </c>
      <c r="H26" s="65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</row>
    <row r="27" s="50" customFormat="1" ht="22.5" customHeight="1" spans="1:184">
      <c r="A27" s="67">
        <v>303</v>
      </c>
      <c r="B27" s="67">
        <v>5</v>
      </c>
      <c r="C27" s="68" t="s">
        <v>168</v>
      </c>
      <c r="D27" s="65">
        <v>0.95</v>
      </c>
      <c r="E27" s="67">
        <v>302</v>
      </c>
      <c r="F27" s="67">
        <v>26</v>
      </c>
      <c r="G27" s="68" t="s">
        <v>169</v>
      </c>
      <c r="H27" s="65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</row>
    <row r="28" s="50" customFormat="1" ht="22.5" customHeight="1" spans="1:184">
      <c r="A28" s="67">
        <v>303</v>
      </c>
      <c r="B28" s="67">
        <v>6</v>
      </c>
      <c r="C28" s="68" t="s">
        <v>170</v>
      </c>
      <c r="D28" s="65"/>
      <c r="E28" s="67">
        <v>302</v>
      </c>
      <c r="F28" s="67">
        <v>27</v>
      </c>
      <c r="G28" s="68" t="s">
        <v>171</v>
      </c>
      <c r="H28" s="65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</row>
    <row r="29" s="50" customFormat="1" ht="22.5" customHeight="1" spans="1:184">
      <c r="A29" s="67">
        <v>303</v>
      </c>
      <c r="B29" s="67">
        <v>7</v>
      </c>
      <c r="C29" s="68" t="s">
        <v>172</v>
      </c>
      <c r="D29" s="65"/>
      <c r="E29" s="67">
        <v>302</v>
      </c>
      <c r="F29" s="67">
        <v>28</v>
      </c>
      <c r="G29" s="68" t="s">
        <v>173</v>
      </c>
      <c r="H29" s="65">
        <v>7.5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</row>
    <row r="30" s="50" customFormat="1" ht="22.5" customHeight="1" spans="1:184">
      <c r="A30" s="67">
        <v>303</v>
      </c>
      <c r="B30" s="67">
        <v>8</v>
      </c>
      <c r="C30" s="68" t="s">
        <v>174</v>
      </c>
      <c r="D30" s="65"/>
      <c r="E30" s="67">
        <v>302</v>
      </c>
      <c r="F30" s="67">
        <v>29</v>
      </c>
      <c r="G30" s="68" t="s">
        <v>175</v>
      </c>
      <c r="H30" s="65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</row>
    <row r="31" s="50" customFormat="1" ht="22.5" customHeight="1" spans="1:184">
      <c r="A31" s="67">
        <v>303</v>
      </c>
      <c r="B31" s="67">
        <v>9</v>
      </c>
      <c r="C31" s="68" t="s">
        <v>176</v>
      </c>
      <c r="D31" s="65"/>
      <c r="E31" s="67">
        <v>302</v>
      </c>
      <c r="F31" s="67">
        <v>31</v>
      </c>
      <c r="G31" s="68" t="s">
        <v>177</v>
      </c>
      <c r="H31" s="65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</row>
    <row r="32" s="50" customFormat="1" ht="22.5" customHeight="1" spans="1:180">
      <c r="A32" s="67">
        <v>303</v>
      </c>
      <c r="B32" s="67">
        <v>10</v>
      </c>
      <c r="C32" s="68" t="s">
        <v>178</v>
      </c>
      <c r="D32" s="65"/>
      <c r="E32" s="67">
        <v>302</v>
      </c>
      <c r="F32" s="67">
        <v>39</v>
      </c>
      <c r="G32" s="68" t="s">
        <v>179</v>
      </c>
      <c r="H32" s="65">
        <v>16.56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</row>
    <row r="33" s="50" customFormat="1" ht="22.5" customHeight="1" spans="1:180">
      <c r="A33" s="67">
        <v>303</v>
      </c>
      <c r="B33" s="67">
        <v>99</v>
      </c>
      <c r="C33" s="68" t="s">
        <v>180</v>
      </c>
      <c r="D33" s="65"/>
      <c r="E33" s="67">
        <v>302</v>
      </c>
      <c r="F33" s="67">
        <v>40</v>
      </c>
      <c r="G33" s="68" t="s">
        <v>181</v>
      </c>
      <c r="H33" s="65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</row>
    <row r="34" s="50" customFormat="1" ht="22.5" customHeight="1" spans="1:180">
      <c r="A34" s="72"/>
      <c r="B34" s="72"/>
      <c r="C34" s="72"/>
      <c r="D34" s="73"/>
      <c r="E34" s="67">
        <v>302</v>
      </c>
      <c r="F34" s="67">
        <v>99</v>
      </c>
      <c r="G34" s="68" t="s">
        <v>182</v>
      </c>
      <c r="H34" s="65">
        <v>19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</row>
    <row r="35" s="50" customFormat="1" ht="26.45" customHeight="1" spans="5:180">
      <c r="E35" s="74"/>
      <c r="F35" s="74"/>
      <c r="G35" s="74"/>
      <c r="H35" s="75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</row>
    <row r="36" s="50" customFormat="1" ht="26.45" customHeight="1" spans="5:184"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</row>
    <row r="37" s="50" customFormat="1" ht="26.45" customHeight="1" spans="5:184"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</row>
    <row r="38" s="50" customFormat="1" ht="26.45" customHeight="1" spans="5:184"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</row>
    <row r="39" ht="26.45" customHeight="1" spans="1:184">
      <c r="A39" s="50"/>
      <c r="B39" s="50"/>
      <c r="C39" s="50"/>
      <c r="D39" s="50"/>
      <c r="E39" s="50"/>
      <c r="F39" s="50"/>
      <c r="G39" s="50"/>
      <c r="H39" s="5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0"/>
      <c r="B40" s="50"/>
      <c r="C40" s="50"/>
      <c r="D40" s="50"/>
      <c r="E40" s="50"/>
      <c r="F40" s="50"/>
      <c r="G40" s="50"/>
      <c r="H40" s="5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0"/>
      <c r="B41" s="50"/>
      <c r="C41" s="50"/>
      <c r="D41" s="50"/>
      <c r="E41" s="50"/>
      <c r="F41" s="50"/>
      <c r="G41" s="50"/>
      <c r="H41" s="5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0"/>
      <c r="B42" s="50"/>
      <c r="C42" s="50"/>
      <c r="D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J3" sqref="J3"/>
    </sheetView>
  </sheetViews>
  <sheetFormatPr defaultColWidth="9" defaultRowHeight="15.6" outlineLevelCol="2"/>
  <cols>
    <col min="1" max="1" width="43.4" customWidth="1"/>
    <col min="2" max="2" width="43.75" customWidth="1"/>
    <col min="3" max="3" width="27" customWidth="1"/>
  </cols>
  <sheetData>
    <row r="1" ht="25.5" customHeight="1" spans="1:2">
      <c r="A1" s="5" t="s">
        <v>183</v>
      </c>
      <c r="B1" s="37"/>
    </row>
    <row r="2" s="35" customFormat="1" ht="25.5" customHeight="1" spans="1:3">
      <c r="A2" s="38" t="s">
        <v>184</v>
      </c>
      <c r="B2" s="38"/>
      <c r="C2" s="39"/>
    </row>
    <row r="3" ht="25.5" customHeight="1" spans="1:2">
      <c r="A3" s="40" t="str">
        <f>'1'!A3</f>
        <v>单位名称：信阳市浉河区人力资源和社会保障局</v>
      </c>
      <c r="B3" s="41" t="s">
        <v>3</v>
      </c>
    </row>
    <row r="4" s="29" customFormat="1" ht="30" customHeight="1" spans="1:3">
      <c r="A4" s="42" t="s">
        <v>185</v>
      </c>
      <c r="B4" s="43" t="s">
        <v>186</v>
      </c>
      <c r="C4"/>
    </row>
    <row r="5" s="36" customFormat="1" ht="30" customHeight="1" spans="1:3">
      <c r="A5" s="44" t="s">
        <v>187</v>
      </c>
      <c r="B5" s="45">
        <v>5</v>
      </c>
      <c r="C5" s="46"/>
    </row>
    <row r="6" s="36" customFormat="1" ht="30" customHeight="1" spans="1:3">
      <c r="A6" s="47" t="s">
        <v>188</v>
      </c>
      <c r="B6" s="45">
        <v>0</v>
      </c>
      <c r="C6" s="46"/>
    </row>
    <row r="7" s="36" customFormat="1" ht="30" customHeight="1" spans="1:3">
      <c r="A7" s="47" t="s">
        <v>189</v>
      </c>
      <c r="B7" s="45">
        <v>5</v>
      </c>
      <c r="C7" s="46"/>
    </row>
    <row r="8" s="36" customFormat="1" ht="30" customHeight="1" spans="1:3">
      <c r="A8" s="47" t="s">
        <v>190</v>
      </c>
      <c r="B8" s="45">
        <v>0</v>
      </c>
      <c r="C8" s="46"/>
    </row>
    <row r="9" s="36" customFormat="1" ht="30" customHeight="1" spans="1:3">
      <c r="A9" s="47" t="s">
        <v>191</v>
      </c>
      <c r="B9" s="45">
        <v>0</v>
      </c>
      <c r="C9" s="46"/>
    </row>
    <row r="10" s="36" customFormat="1" ht="30" customHeight="1" spans="1:3">
      <c r="A10" s="47" t="s">
        <v>192</v>
      </c>
      <c r="B10" s="45">
        <v>0</v>
      </c>
      <c r="C10" s="46"/>
    </row>
    <row r="11" s="29" customFormat="1" ht="30" customHeight="1" spans="1:3">
      <c r="A11" s="48"/>
      <c r="B11" s="48"/>
      <c r="C11"/>
    </row>
    <row r="12" s="29" customFormat="1" ht="114.6" customHeight="1" spans="1:3">
      <c r="A12" s="49"/>
      <c r="B12" s="49"/>
      <c r="C12"/>
    </row>
    <row r="13" s="29" customFormat="1" spans="1:3">
      <c r="A13"/>
      <c r="B13"/>
      <c r="C13"/>
    </row>
    <row r="14" s="29" customFormat="1" spans="1:3">
      <c r="A14"/>
      <c r="B14"/>
      <c r="C14"/>
    </row>
    <row r="15" s="29" customFormat="1" spans="1:3">
      <c r="A15"/>
      <c r="B15"/>
      <c r="C15"/>
    </row>
    <row r="16" s="29" customFormat="1" spans="1:3">
      <c r="A16"/>
      <c r="B16"/>
      <c r="C16"/>
    </row>
    <row r="17" s="29" customFormat="1" spans="1:3">
      <c r="A17"/>
      <c r="B17"/>
      <c r="C17"/>
    </row>
    <row r="18" s="29" customFormat="1"/>
    <row r="19" s="29" customFormat="1"/>
    <row r="20" s="29" customFormat="1"/>
    <row r="21" s="29" customFormat="1"/>
    <row r="22" s="29" customFormat="1"/>
    <row r="23" s="29" customFormat="1"/>
    <row r="24" s="29" customFormat="1"/>
    <row r="25" s="29" customFormat="1"/>
    <row r="26" s="29" customFormat="1"/>
    <row r="27" s="29" customFormat="1"/>
    <row r="28" s="29" customFormat="1"/>
    <row r="29" s="29" customFormat="1"/>
    <row r="30" s="29" customFormat="1"/>
    <row r="31" s="29" customFormat="1"/>
    <row r="32" s="29" customFormat="1"/>
    <row r="33" s="29" customFormat="1"/>
    <row r="34" s="29" customFormat="1"/>
    <row r="35" s="29" customFormat="1"/>
    <row r="36" s="29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D11" sqref="D11"/>
    </sheetView>
  </sheetViews>
  <sheetFormatPr defaultColWidth="7.25" defaultRowHeight="10.8"/>
  <cols>
    <col min="1" max="3" width="6.25" style="4" customWidth="1"/>
    <col min="4" max="4" width="31.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193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194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单位名称：信阳市浉河区人力资源和社会保障局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.1" customHeight="1" spans="1:10">
      <c r="A4" s="13" t="s">
        <v>40</v>
      </c>
      <c r="B4" s="14"/>
      <c r="C4" s="14"/>
      <c r="D4" s="15" t="s">
        <v>41</v>
      </c>
      <c r="E4" s="15" t="s">
        <v>116</v>
      </c>
      <c r="F4" s="16" t="s">
        <v>82</v>
      </c>
      <c r="G4" s="16"/>
      <c r="H4" s="16"/>
      <c r="I4" s="32"/>
      <c r="J4" s="33" t="s">
        <v>83</v>
      </c>
    </row>
    <row r="5" s="1" customFormat="1" ht="30.6" customHeight="1" spans="1:10">
      <c r="A5" s="17" t="s">
        <v>42</v>
      </c>
      <c r="B5" s="18" t="s">
        <v>43</v>
      </c>
      <c r="C5" s="18" t="s">
        <v>44</v>
      </c>
      <c r="D5" s="15"/>
      <c r="E5" s="15"/>
      <c r="F5" s="19" t="s">
        <v>84</v>
      </c>
      <c r="G5" s="15" t="s">
        <v>85</v>
      </c>
      <c r="H5" s="15" t="s">
        <v>86</v>
      </c>
      <c r="I5" s="15" t="s">
        <v>87</v>
      </c>
      <c r="J5" s="34"/>
    </row>
    <row r="6" s="2" customFormat="1" ht="15" customHeight="1" spans="1:10">
      <c r="A6" s="20" t="s">
        <v>46</v>
      </c>
      <c r="B6" s="21" t="s">
        <v>46</v>
      </c>
      <c r="C6" s="21" t="s">
        <v>46</v>
      </c>
      <c r="D6" s="22" t="s">
        <v>195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>
        <v>0</v>
      </c>
      <c r="B7" s="25" t="s">
        <v>196</v>
      </c>
      <c r="C7" s="25"/>
      <c r="D7" s="26" t="s">
        <v>196</v>
      </c>
      <c r="E7" s="27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</row>
    <row r="8" s="2" customFormat="1" ht="23.1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.1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.1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.1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.1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.1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.1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.1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.1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.1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.1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.1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.1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.1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.1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12"/>
    <row r="24" s="2" customFormat="1" ht="15.6" spans="2:2">
      <c r="B24" s="29" t="s">
        <v>197</v>
      </c>
    </row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 </vt:lpstr>
      <vt:lpstr>7 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棒棒糖</cp:lastModifiedBy>
  <dcterms:created xsi:type="dcterms:W3CDTF">2016-12-14T09:11:00Z</dcterms:created>
  <cp:lastPrinted>2018-12-25T07:56:00Z</cp:lastPrinted>
  <dcterms:modified xsi:type="dcterms:W3CDTF">2021-06-11T07:41:33Z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ICV">
    <vt:lpwstr>957B40EDE0B84D20BA443043F8FE4117</vt:lpwstr>
  </property>
  <property fmtid="{D5CDD505-2E9C-101B-9397-08002B2CF9AE}" pid="4" name="KSOProductBuildVer">
    <vt:lpwstr>2052-11.1.0.10495</vt:lpwstr>
  </property>
</Properties>
</file>