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7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<sst xmlns="http://schemas.openxmlformats.org/spreadsheetml/2006/main" count="537" uniqueCount="216">
  <si>
    <t>预算01表</t>
  </si>
  <si>
    <t xml:space="preserve"> 2020年部门收支总体情况表</t>
  </si>
  <si>
    <t>单位名称：信阳市浉河区财政局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</si>
  <si>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</si>
  <si>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</si>
  <si>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</si>
  <si>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</si>
  <si>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</si>
  <si>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</si>
  <si>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</si>
  <si>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</si>
  <si>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</si>
  <si>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</si>
  <si>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</si>
  <si>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</si>
  <si>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</si>
  <si>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</si>
  <si>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</si>
  <si>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</si>
  <si>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</si>
  <si>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</si>
  <si>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</si>
  <si>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</si>
  <si>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</si>
  <si>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</si>
  <si>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</si>
  <si>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</si>
  <si>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</si>
  <si>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</si>
  <si>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</si>
  <si>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</si>
  <si>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</si>
  <si>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</si>
  <si>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</si>
  <si>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</si>
  <si>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</si>
  <si>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</si>
  <si>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</si>
  <si>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</si>
  <si>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</si>
  <si>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</si>
  <si>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</si>
  <si>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</si>
  <si>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</si>
  <si>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</si>
  <si>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</si>
  <si>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</si>
  <si>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06</t>
  </si>
  <si>
    <t>01</t>
  </si>
  <si>
    <t>统发工资（行政）</t>
  </si>
  <si>
    <t>50</t>
  </si>
  <si>
    <t>统发工资（事业）</t>
  </si>
  <si>
    <t>奖励性绩效</t>
  </si>
  <si>
    <t>拨款工资（行政）</t>
  </si>
  <si>
    <t>拨款工资（事业）</t>
  </si>
  <si>
    <t>210</t>
  </si>
  <si>
    <t>11</t>
  </si>
  <si>
    <t>医保</t>
  </si>
  <si>
    <t>208</t>
  </si>
  <si>
    <t>05</t>
  </si>
  <si>
    <t>养老</t>
  </si>
  <si>
    <t>27</t>
  </si>
  <si>
    <t>失业</t>
  </si>
  <si>
    <t>206</t>
  </si>
  <si>
    <t>02</t>
  </si>
  <si>
    <t>工伤</t>
  </si>
  <si>
    <t>生育</t>
  </si>
  <si>
    <t>221</t>
  </si>
  <si>
    <t>公积金</t>
  </si>
  <si>
    <t>其它工资福利（行政）</t>
  </si>
  <si>
    <t>其它工资福利（事业）</t>
  </si>
  <si>
    <t>职业年金</t>
  </si>
  <si>
    <t>209</t>
  </si>
  <si>
    <t>07</t>
  </si>
  <si>
    <t>职业年金（退休人员应缴）</t>
  </si>
  <si>
    <t>08</t>
  </si>
  <si>
    <t>遗嘱补助</t>
  </si>
  <si>
    <t>归口管理的行政单位离退休</t>
  </si>
  <si>
    <t>定额经费</t>
  </si>
  <si>
    <t>公用经费（行政）</t>
  </si>
  <si>
    <t>公用经费（事业）</t>
  </si>
  <si>
    <t>04</t>
  </si>
  <si>
    <t>预算改革业务（委托业务）</t>
  </si>
  <si>
    <t>预算改革业务（办公经费）</t>
  </si>
  <si>
    <t>财政国库业务（委托业务）</t>
  </si>
  <si>
    <t>财政国库业务（办公经费）</t>
  </si>
  <si>
    <t>信息化建设（委托业务）</t>
  </si>
  <si>
    <t>信息化建设（办公经费）</t>
  </si>
  <si>
    <t>信息化建设（维修（护）费）</t>
  </si>
  <si>
    <t>财政监察</t>
  </si>
  <si>
    <t>派驻派出机构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</si>
  <si>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</si>
  <si>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</si>
  <si>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</si>
  <si>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</si>
  <si>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</si>
  <si>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</si>
  <si>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</si>
  <si>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</si>
  <si>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</si>
  <si>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</si>
  <si>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</si>
  <si>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</si>
  <si>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</si>
  <si>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</si>
  <si>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</si>
  <si>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</si>
  <si>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</si>
  <si>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</si>
  <si>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</si>
  <si>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</si>
  <si>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</si>
  <si>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</si>
  <si>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</si>
  <si>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</si>
  <si>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</si>
  <si>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</si>
  <si>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</si>
  <si>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</si>
  <si>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</si>
  <si>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</si>
  <si>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</si>
  <si>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</si>
  <si>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</si>
  <si>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</si>
  <si>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</si>
  <si>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</si>
  <si>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行政运行</t>
  </si>
  <si>
    <t>事业运行</t>
  </si>
  <si>
    <t>机关事业单位基本养老保险</t>
  </si>
  <si>
    <t>行政单位医疗</t>
  </si>
  <si>
    <t>事业单位医疗</t>
  </si>
  <si>
    <t>机关事业单位职业年金缴费保险</t>
  </si>
  <si>
    <t>财政对失业保险基金的补助</t>
  </si>
  <si>
    <t>财政对工伤保险基金的补助</t>
  </si>
  <si>
    <t>03</t>
  </si>
  <si>
    <t>财政对生育保险基金的补助</t>
  </si>
  <si>
    <t>住房公积金</t>
  </si>
  <si>
    <t>死亡抚恤</t>
  </si>
  <si>
    <t>预算改革业务</t>
  </si>
  <si>
    <t>财政国库业务</t>
  </si>
  <si>
    <t>信息化建设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</si>
  <si>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</si>
  <si>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</si>
  <si>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</si>
  <si>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</si>
  <si>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</si>
  <si>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</si>
  <si>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</si>
  <si>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</si>
  <si>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</si>
  <si>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</si>
  <si>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</si>
  <si>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</si>
  <si>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</si>
  <si>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</si>
  <si>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</si>
  <si>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</si>
  <si>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</si>
  <si>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</si>
  <si>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</si>
  <si>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</si>
  <si>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</si>
  <si>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</si>
  <si>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</si>
  <si>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</si>
  <si>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</si>
  <si>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</si>
  <si>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</si>
  <si>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</si>
  <si>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</si>
  <si>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</si>
  <si>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</si>
  <si>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</si>
  <si>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</si>
  <si>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</si>
  <si>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</si>
  <si>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</si>
  <si>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</si>
  <si>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</si>
  <si>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</si>
  <si>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</si>
  <si>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</si>
  <si>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</si>
  <si>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</si>
  <si>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</si>
  <si>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</si>
  <si>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</si>
  <si>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</si>
  <si>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</si>
  <si>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</si>
  <si>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</si>
  <si>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</si>
  <si>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</si>
  <si>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</si>
  <si>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</si>
  <si>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</si>
  <si>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</si>
  <si>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</si>
  <si>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</si>
  <si>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</si>
  <si>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</si>
  <si>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</si>
  <si>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</si>
  <si>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</si>
  <si>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</si>
  <si>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</si>
  <si>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</si>
  <si>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</si>
  <si>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</si>
  <si>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</si>
  <si>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</si>
  <si>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</si>
  <si>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</si>
  <si>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</si>
  <si>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说明：区财政局没有政府性基金收入，也没有使用政府性基金安排的支出，故本表无数据。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</si>
</sst>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_琀"/>
    <numFmt numFmtId="177" formatCode="\$#,##0.00;\(\$#,##0.00\)"/>
    <numFmt numFmtId="41" formatCode="_ * #,##0_ ;_ * \-#,##0_ ;_ * &quot;-&quot;_ ;_ @_ "/>
    <numFmt numFmtId="43" formatCode="_ * #,##0.00_ ;_ * \-#,##0.00_ ;_ * &quot;-&quot;??_ ;_ @_ 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#,##0;\-#,##0;&quot;-&quot;"/>
    <numFmt numFmtId="181" formatCode="yyyy&quot;年&quot;m&quot;月&quot;d&quot;日&quot;;@"/>
    <numFmt numFmtId="182" formatCode="_-* #,##0.00&quot;$&quot;_-;\-* #,##0.00&quot;$&quot;_-;_-* &quot;-&quot;??&quot;$&quot;_-;_-@_-"/>
    <numFmt numFmtId="183" formatCode="#,##0;\(#,##0\)"/>
    <numFmt numFmtId="184" formatCode="\$#,##0;\(\$#,##0\)"/>
    <numFmt numFmtId="185" formatCode="0.0"/>
    <numFmt numFmtId="186" formatCode="_-* #,##0_$_-;\-* #,##0_$_-;_-* &quot;-&quot;_$_-;_-@_-"/>
    <numFmt numFmtId="187" formatCode="_-* #,##0&quot;$&quot;_-;\-* #,##0&quot;$&quot;_-;_-* &quot;-&quot;&quot;$&quot;_-;_-@_-"/>
    <numFmt numFmtId="188" formatCode="_-* #,##0.00_$_-;\-* #,##0.00_$_-;_-* &quot;-&quot;??_$_-;_-@_-"/>
    <numFmt numFmtId="189" formatCode="#,##0.0_);[Red]\(#,##0.0\)"/>
    <numFmt numFmtId="190" formatCode="0000"/>
    <numFmt numFmtId="191" formatCode="00"/>
    <numFmt numFmtId="192" formatCode="#,##0.0_ "/>
    <numFmt numFmtId="193" formatCode="* #,##0.00;* \-#,##0.00;* &quot;&quot;??;@"/>
    <numFmt numFmtId="194" formatCode="0.0_);[Red]\(0.0\)"/>
    <numFmt numFmtId="195" formatCode="#,##0.0"/>
    <numFmt numFmtId="196" formatCode="0.0_ "/>
    <numFmt numFmtId="197" formatCode="#,##0.00_ "/>
  </numFmts>
  <fonts count="5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b/>
      <sz val="10"/>
      <name val="Arial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b/>
      <sz val="12"/>
      <name val="Arial"/>
      <charset val="134"/>
    </font>
    <font>
      <u/>
      <sz val="11"/>
      <color rgb="FF0000FF"/>
      <name val="宋体"/>
      <charset val="0"/>
      <scheme val="minor"/>
    </font>
    <font>
      <sz val="10"/>
      <name val="Times New Roman"/>
      <charset val="134"/>
    </font>
    <font>
      <sz val="12"/>
      <name val="官帕眉"/>
      <charset val="134"/>
    </font>
    <font>
      <i/>
      <sz val="11"/>
      <color indexed="23"/>
      <name val="宋体"/>
      <charset val="134"/>
    </font>
    <font>
      <sz val="11"/>
      <color indexed="20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sz val="11"/>
      <name val="ＭＳ Ｐゴシック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color indexed="17"/>
      <name val="微软雅黑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2"/>
      <name val="Courier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7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26" borderId="24" applyNumberFormat="0" applyFont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24" fillId="18" borderId="2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18" borderId="17" applyNumberFormat="0" applyAlignment="0" applyProtection="0">
      <alignment vertical="center"/>
    </xf>
    <xf numFmtId="0" fontId="26" fillId="19" borderId="2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/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11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8" fillId="12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2" borderId="0" applyNumberFormat="0" applyBorder="0" applyAlignment="0" applyProtection="0"/>
    <xf numFmtId="0" fontId="22" fillId="29" borderId="0" applyNumberFormat="0" applyBorder="0" applyAlignment="0" applyProtection="0"/>
    <xf numFmtId="0" fontId="22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2" borderId="0" applyNumberFormat="0" applyBorder="0" applyAlignment="0" applyProtection="0"/>
    <xf numFmtId="0" fontId="22" fillId="27" borderId="0" applyNumberFormat="0" applyBorder="0" applyAlignment="0" applyProtection="0"/>
    <xf numFmtId="0" fontId="22" fillId="14" borderId="0" applyNumberFormat="0" applyBorder="0" applyAlignment="0" applyProtection="0"/>
    <xf numFmtId="0" fontId="16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2" fillId="15" borderId="0" applyNumberFormat="0" applyBorder="0" applyAlignment="0" applyProtection="0"/>
    <xf numFmtId="0" fontId="22" fillId="27" borderId="0" applyNumberFormat="0" applyBorder="0" applyAlignment="0" applyProtection="0"/>
    <xf numFmtId="41" fontId="32" fillId="0" borderId="0" applyFont="0" applyFill="0" applyBorder="0" applyAlignment="0" applyProtection="0"/>
    <xf numFmtId="0" fontId="18" fillId="35" borderId="0" applyNumberFormat="0" applyBorder="0" applyAlignment="0" applyProtection="0"/>
    <xf numFmtId="0" fontId="0" fillId="0" borderId="0"/>
    <xf numFmtId="0" fontId="18" fillId="37" borderId="0" applyNumberFormat="0" applyBorder="0" applyAlignment="0" applyProtection="0"/>
    <xf numFmtId="0" fontId="22" fillId="29" borderId="0" applyNumberFormat="0" applyBorder="0" applyAlignment="0" applyProtection="0"/>
    <xf numFmtId="0" fontId="22" fillId="38" borderId="0" applyNumberFormat="0" applyBorder="0" applyAlignment="0" applyProtection="0"/>
    <xf numFmtId="0" fontId="15" fillId="10" borderId="0" applyNumberFormat="0" applyBorder="0" applyAlignment="0" applyProtection="0"/>
    <xf numFmtId="0" fontId="18" fillId="38" borderId="0" applyNumberFormat="0" applyBorder="0" applyAlignment="0" applyProtection="0"/>
    <xf numFmtId="180" fontId="43" fillId="0" borderId="0" applyFill="0" applyBorder="0" applyAlignment="0"/>
    <xf numFmtId="41" fontId="19" fillId="0" borderId="0" applyFont="0" applyFill="0" applyBorder="0" applyAlignment="0" applyProtection="0"/>
    <xf numFmtId="183" fontId="32" fillId="0" borderId="0"/>
    <xf numFmtId="0" fontId="16" fillId="11" borderId="0" applyNumberFormat="0" applyBorder="0" applyAlignment="0" applyProtection="0"/>
    <xf numFmtId="0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179" fontId="19" fillId="0" borderId="0" applyFont="0" applyFill="0" applyBorder="0" applyAlignment="0" applyProtection="0"/>
    <xf numFmtId="177" fontId="32" fillId="0" borderId="0"/>
    <xf numFmtId="0" fontId="39" fillId="0" borderId="0" applyProtection="0"/>
    <xf numFmtId="181" fontId="17" fillId="0" borderId="0" applyFont="0" applyFill="0" applyBorder="0" applyAlignment="0" applyProtection="0"/>
    <xf numFmtId="184" fontId="32" fillId="0" borderId="0"/>
    <xf numFmtId="2" fontId="39" fillId="0" borderId="0" applyProtection="0"/>
    <xf numFmtId="38" fontId="41" fillId="18" borderId="0" applyNumberFormat="0" applyBorder="0" applyAlignment="0" applyProtection="0"/>
    <xf numFmtId="0" fontId="30" fillId="0" borderId="26" applyNumberFormat="0" applyAlignment="0" applyProtection="0">
      <alignment horizontal="left" vertical="center"/>
    </xf>
    <xf numFmtId="0" fontId="30" fillId="0" borderId="4">
      <alignment horizontal="left" vertical="center"/>
    </xf>
    <xf numFmtId="0" fontId="45" fillId="0" borderId="0" applyProtection="0"/>
    <xf numFmtId="0" fontId="30" fillId="0" borderId="0" applyProtection="0"/>
    <xf numFmtId="10" fontId="41" fillId="4" borderId="3" applyNumberFormat="0" applyBorder="0" applyAlignment="0" applyProtection="0"/>
    <xf numFmtId="0" fontId="16" fillId="11" borderId="0" applyNumberFormat="0" applyBorder="0" applyAlignment="0" applyProtection="0"/>
    <xf numFmtId="37" fontId="46" fillId="0" borderId="0"/>
    <xf numFmtId="0" fontId="47" fillId="0" borderId="0"/>
    <xf numFmtId="0" fontId="48" fillId="0" borderId="0"/>
    <xf numFmtId="0" fontId="49" fillId="0" borderId="0"/>
    <xf numFmtId="10" fontId="19" fillId="0" borderId="0" applyFont="0" applyFill="0" applyBorder="0" applyAlignment="0" applyProtection="0"/>
    <xf numFmtId="1" fontId="19" fillId="0" borderId="0"/>
    <xf numFmtId="0" fontId="39" fillId="0" borderId="27" applyProtection="0"/>
    <xf numFmtId="9" fontId="17" fillId="0" borderId="0" applyFont="0" applyFill="0" applyBorder="0" applyAlignment="0" applyProtection="0"/>
    <xf numFmtId="0" fontId="0" fillId="0" borderId="0">
      <alignment vertical="center"/>
    </xf>
    <xf numFmtId="0" fontId="50" fillId="0" borderId="3">
      <alignment horizontal="distributed" vertical="center" wrapText="1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0" fillId="0" borderId="0"/>
    <xf numFmtId="0" fontId="15" fillId="10" borderId="0" applyNumberFormat="0" applyBorder="0" applyAlignment="0" applyProtection="0"/>
    <xf numFmtId="40" fontId="42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7" fontId="23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9" fillId="0" borderId="0"/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0" fillId="0" borderId="0"/>
    <xf numFmtId="185" fontId="50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5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6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1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8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6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3" fillId="0" borderId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1" fontId="50" fillId="0" borderId="3">
      <alignment vertical="center"/>
      <protection locked="0"/>
    </xf>
    <xf numFmtId="0" fontId="54" fillId="0" borderId="0"/>
    <xf numFmtId="0" fontId="42" fillId="0" borderId="0" applyFont="0" applyFill="0" applyBorder="0" applyAlignment="0" applyProtection="0"/>
    <xf numFmtId="0" fontId="19" fillId="0" borderId="0"/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38" fontId="42" fillId="0" borderId="0" applyFont="0" applyFill="0" applyBorder="0" applyAlignment="0" applyProtection="0"/>
    <xf numFmtId="0" fontId="53" fillId="0" borderId="0"/>
  </cellStyleXfs>
  <cellXfs count="255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89" fontId="2" fillId="0" borderId="0" xfId="190" applyNumberFormat="1" applyFont="1" applyFill="1" applyAlignment="1" applyProtection="1">
      <alignment horizontal="left" vertical="center"/>
    </xf>
    <xf numFmtId="190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9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1" fontId="2" fillId="0" borderId="1" xfId="190" applyNumberFormat="1" applyFont="1" applyFill="1" applyBorder="1" applyAlignment="1" applyProtection="1"/>
    <xf numFmtId="189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1" fontId="1" fillId="0" borderId="3" xfId="192" applyNumberFormat="1" applyFont="1" applyFill="1" applyBorder="1" applyAlignment="1" applyProtection="1">
      <alignment horizontal="center" vertical="center"/>
    </xf>
    <xf numFmtId="190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1" fontId="2" fillId="0" borderId="6" xfId="190" applyNumberFormat="1" applyFont="1" applyFill="1" applyBorder="1" applyAlignment="1" applyProtection="1">
      <alignment horizontal="center" vertical="center"/>
    </xf>
    <xf numFmtId="190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9" fontId="2" fillId="0" borderId="3" xfId="190" applyNumberFormat="1" applyFont="1" applyFill="1" applyBorder="1" applyAlignment="1" applyProtection="1">
      <alignment horizontal="right" vertical="center" wrapText="1"/>
    </xf>
    <xf numFmtId="0" fontId="2" fillId="0" borderId="0" xfId="190" applyFont="1" applyAlignment="1">
      <alignment horizontal="left"/>
    </xf>
    <xf numFmtId="192" fontId="2" fillId="0" borderId="0" xfId="190" applyNumberFormat="1" applyFont="1" applyFill="1" applyAlignment="1" applyProtection="1">
      <alignment vertical="center"/>
    </xf>
    <xf numFmtId="189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9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3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89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/>
    <xf numFmtId="0" fontId="0" fillId="0" borderId="0" xfId="190" applyFont="1"/>
    <xf numFmtId="191" fontId="2" fillId="3" borderId="1" xfId="190" applyNumberFormat="1" applyFont="1" applyFill="1" applyBorder="1" applyAlignment="1" applyProtection="1"/>
    <xf numFmtId="191" fontId="0" fillId="0" borderId="6" xfId="190" applyNumberFormat="1" applyFont="1" applyFill="1" applyBorder="1" applyAlignment="1" applyProtection="1">
      <alignment horizontal="center" vertical="center"/>
    </xf>
    <xf numFmtId="190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92" fontId="2" fillId="0" borderId="3" xfId="191" applyNumberFormat="1" applyFont="1" applyFill="1" applyBorder="1" applyAlignment="1" applyProtection="1">
      <alignment horizontal="right" vertical="center" wrapText="1"/>
    </xf>
    <xf numFmtId="192" fontId="2" fillId="0" borderId="9" xfId="192" applyNumberFormat="1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3" xfId="191" applyBorder="1"/>
    <xf numFmtId="192" fontId="2" fillId="0" borderId="4" xfId="192" applyNumberFormat="1" applyFont="1" applyFill="1" applyBorder="1" applyAlignment="1" applyProtection="1">
      <alignment horizontal="right" vertical="center" wrapText="1"/>
    </xf>
    <xf numFmtId="0" fontId="3" fillId="0" borderId="3" xfId="192" applyBorder="1"/>
    <xf numFmtId="192" fontId="2" fillId="0" borderId="3" xfId="192" applyNumberFormat="1" applyFont="1" applyFill="1" applyBorder="1" applyAlignment="1" applyProtection="1">
      <alignment horizontal="right" vertical="center" wrapText="1"/>
    </xf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89" fontId="2" fillId="0" borderId="0" xfId="192" applyNumberFormat="1" applyFont="1" applyFill="1" applyAlignment="1" applyProtection="1">
      <alignment horizontal="left" vertical="center"/>
    </xf>
    <xf numFmtId="190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89" fontId="2" fillId="0" borderId="0" xfId="192" applyNumberFormat="1" applyFont="1" applyFill="1" applyAlignment="1" applyProtection="1">
      <alignment vertical="center"/>
    </xf>
    <xf numFmtId="192" fontId="2" fillId="0" borderId="0" xfId="192" applyNumberFormat="1" applyFont="1" applyFill="1" applyAlignment="1" applyProtection="1">
      <alignment vertical="center"/>
    </xf>
    <xf numFmtId="193" fontId="4" fillId="0" borderId="0" xfId="187" applyNumberFormat="1" applyFont="1" applyFill="1" applyAlignment="1" applyProtection="1">
      <alignment horizontal="center" vertical="center" wrapText="1"/>
    </xf>
    <xf numFmtId="193" fontId="2" fillId="0" borderId="1" xfId="187" applyNumberFormat="1" applyFont="1" applyFill="1" applyBorder="1" applyAlignment="1" applyProtection="1">
      <alignment horizontal="left" vertical="center" wrapText="1"/>
    </xf>
    <xf numFmtId="193" fontId="2" fillId="0" borderId="1" xfId="187" applyNumberFormat="1" applyFont="1" applyFill="1" applyBorder="1" applyAlignment="1" applyProtection="1">
      <alignment vertical="center" wrapText="1"/>
    </xf>
    <xf numFmtId="193" fontId="4" fillId="0" borderId="1" xfId="187" applyNumberFormat="1" applyFont="1" applyFill="1" applyBorder="1" applyAlignment="1" applyProtection="1">
      <alignment vertical="center" wrapText="1"/>
    </xf>
    <xf numFmtId="193" fontId="1" fillId="0" borderId="9" xfId="187" applyNumberFormat="1" applyFont="1" applyFill="1" applyBorder="1" applyAlignment="1" applyProtection="1">
      <alignment horizontal="center" vertical="center" wrapText="1"/>
    </xf>
    <xf numFmtId="193" fontId="1" fillId="0" borderId="4" xfId="187" applyNumberFormat="1" applyFont="1" applyFill="1" applyBorder="1" applyAlignment="1" applyProtection="1">
      <alignment horizontal="center" vertical="center" wrapText="1"/>
    </xf>
    <xf numFmtId="193" fontId="1" fillId="0" borderId="5" xfId="187" applyNumberFormat="1" applyFont="1" applyFill="1" applyBorder="1" applyAlignment="1" applyProtection="1">
      <alignment horizontal="center" vertical="center" wrapText="1"/>
    </xf>
    <xf numFmtId="193" fontId="1" fillId="0" borderId="3" xfId="187" applyNumberFormat="1" applyFont="1" applyFill="1" applyBorder="1" applyAlignment="1" applyProtection="1">
      <alignment horizontal="centerContinuous" vertical="center"/>
    </xf>
    <xf numFmtId="193" fontId="1" fillId="0" borderId="6" xfId="187" applyNumberFormat="1" applyFont="1" applyFill="1" applyBorder="1" applyAlignment="1" applyProtection="1">
      <alignment horizontal="centerContinuous" vertical="center"/>
    </xf>
    <xf numFmtId="193" fontId="1" fillId="0" borderId="10" xfId="187" applyNumberFormat="1" applyFont="1" applyFill="1" applyBorder="1" applyAlignment="1" applyProtection="1">
      <alignment horizontal="center" vertical="center" wrapText="1"/>
    </xf>
    <xf numFmtId="193" fontId="1" fillId="0" borderId="11" xfId="187" applyNumberFormat="1" applyFont="1" applyFill="1" applyBorder="1" applyAlignment="1" applyProtection="1">
      <alignment horizontal="center" vertical="center" wrapText="1"/>
    </xf>
    <xf numFmtId="193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89" fontId="1" fillId="0" borderId="3" xfId="187" applyNumberFormat="1" applyFont="1" applyFill="1" applyBorder="1" applyAlignment="1" applyProtection="1">
      <alignment horizontal="centerContinuous" vertical="center"/>
    </xf>
    <xf numFmtId="193" fontId="1" fillId="0" borderId="12" xfId="187" applyNumberFormat="1" applyFont="1" applyFill="1" applyBorder="1" applyAlignment="1" applyProtection="1">
      <alignment horizontal="center" vertical="center" wrapText="1"/>
    </xf>
    <xf numFmtId="193" fontId="1" fillId="0" borderId="13" xfId="187" applyNumberFormat="1" applyFont="1" applyFill="1" applyBorder="1" applyAlignment="1" applyProtection="1">
      <alignment horizontal="center" vertical="center" wrapText="1"/>
    </xf>
    <xf numFmtId="193" fontId="1" fillId="0" borderId="10" xfId="187" applyNumberFormat="1" applyFont="1" applyFill="1" applyBorder="1" applyAlignment="1" applyProtection="1">
      <alignment horizontal="center" vertical="center"/>
    </xf>
    <xf numFmtId="189" fontId="1" fillId="0" borderId="9" xfId="187" applyNumberFormat="1" applyFont="1" applyFill="1" applyBorder="1" applyAlignment="1" applyProtection="1">
      <alignment horizontal="center" vertical="center"/>
    </xf>
    <xf numFmtId="189" fontId="1" fillId="0" borderId="4" xfId="187" applyNumberFormat="1" applyFont="1" applyFill="1" applyBorder="1" applyAlignment="1" applyProtection="1">
      <alignment horizontal="center" vertical="center"/>
    </xf>
    <xf numFmtId="193" fontId="1" fillId="0" borderId="14" xfId="187" applyNumberFormat="1" applyFont="1" applyFill="1" applyBorder="1" applyAlignment="1" applyProtection="1">
      <alignment horizontal="center" vertical="center" wrapText="1"/>
    </xf>
    <xf numFmtId="193" fontId="1" fillId="0" borderId="15" xfId="187" applyNumberFormat="1" applyFont="1" applyFill="1" applyBorder="1" applyAlignment="1" applyProtection="1">
      <alignment horizontal="center" vertical="center" wrapText="1"/>
    </xf>
    <xf numFmtId="189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89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89" fontId="2" fillId="0" borderId="3" xfId="184" applyNumberFormat="1" applyFont="1" applyFill="1" applyBorder="1" applyAlignment="1" applyProtection="1">
      <alignment horizontal="right" vertical="center" wrapText="1"/>
    </xf>
    <xf numFmtId="192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2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95" fontId="2" fillId="0" borderId="3" xfId="187" applyNumberFormat="1" applyFont="1" applyFill="1" applyBorder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5" fontId="2" fillId="0" borderId="3" xfId="187" applyNumberFormat="1" applyFont="1" applyFill="1" applyBorder="1" applyAlignment="1">
      <alignment horizontal="right" vertical="center" wrapText="1"/>
    </xf>
    <xf numFmtId="192" fontId="2" fillId="0" borderId="3" xfId="187" applyNumberFormat="1" applyFont="1" applyFill="1" applyBorder="1" applyAlignment="1">
      <alignment horizontal="right" vertical="center"/>
    </xf>
    <xf numFmtId="193" fontId="2" fillId="0" borderId="9" xfId="187" applyNumberFormat="1" applyFont="1" applyFill="1" applyBorder="1" applyAlignment="1" applyProtection="1">
      <alignment horizontal="center" vertical="center" wrapText="1"/>
    </xf>
    <xf numFmtId="193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89" fontId="2" fillId="0" borderId="0" xfId="192" applyNumberFormat="1" applyFont="1" applyFill="1" applyAlignment="1" applyProtection="1">
      <alignment horizontal="right" vertical="center"/>
    </xf>
    <xf numFmtId="193" fontId="2" fillId="0" borderId="1" xfId="187" applyNumberFormat="1" applyFont="1" applyFill="1" applyBorder="1" applyAlignment="1" applyProtection="1">
      <alignment horizontal="right" wrapText="1"/>
    </xf>
    <xf numFmtId="189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7" fillId="0" borderId="0" xfId="192" applyFont="1"/>
    <xf numFmtId="0" fontId="2" fillId="0" borderId="0" xfId="192" applyFont="1"/>
    <xf numFmtId="191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1" fontId="2" fillId="0" borderId="1" xfId="192" applyNumberFormat="1" applyFont="1" applyFill="1" applyBorder="1" applyAlignment="1" applyProtection="1"/>
    <xf numFmtId="191" fontId="2" fillId="3" borderId="1" xfId="192" applyNumberFormat="1" applyFont="1" applyFill="1" applyBorder="1" applyAlignment="1" applyProtection="1"/>
    <xf numFmtId="189" fontId="2" fillId="0" borderId="1" xfId="192" applyNumberFormat="1" applyFont="1" applyFill="1" applyBorder="1" applyAlignment="1" applyProtection="1">
      <alignment vertical="center"/>
    </xf>
    <xf numFmtId="191" fontId="2" fillId="0" borderId="6" xfId="192" applyNumberFormat="1" applyFont="1" applyFill="1" applyBorder="1" applyAlignment="1" applyProtection="1">
      <alignment horizontal="center" vertical="center"/>
    </xf>
    <xf numFmtId="190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0" fontId="2" fillId="0" borderId="3" xfId="192" applyNumberFormat="1" applyFont="1" applyFill="1" applyBorder="1" applyAlignment="1" applyProtection="1">
      <alignment horizontal="center" vertical="center" wrapText="1"/>
    </xf>
    <xf numFmtId="196" fontId="2" fillId="0" borderId="3" xfId="192" applyNumberFormat="1" applyFont="1" applyFill="1" applyBorder="1" applyAlignment="1" applyProtection="1">
      <alignment horizontal="right" vertical="center"/>
    </xf>
    <xf numFmtId="0" fontId="2" fillId="0" borderId="3" xfId="192" applyNumberFormat="1" applyFont="1" applyFill="1" applyBorder="1" applyAlignment="1" applyProtection="1">
      <alignment horizontal="right" vertical="center"/>
    </xf>
    <xf numFmtId="0" fontId="2" fillId="0" borderId="10" xfId="192" applyNumberFormat="1" applyFont="1" applyFill="1" applyBorder="1" applyAlignment="1" applyProtection="1">
      <alignment horizontal="right" vertical="center"/>
    </xf>
    <xf numFmtId="49" fontId="2" fillId="0" borderId="9" xfId="192" applyNumberFormat="1" applyFont="1" applyFill="1" applyBorder="1" applyAlignment="1" applyProtection="1">
      <alignment horizontal="left" vertical="center" wrapText="1"/>
    </xf>
    <xf numFmtId="0" fontId="2" fillId="0" borderId="9" xfId="192" applyNumberFormat="1" applyFont="1" applyFill="1" applyBorder="1" applyAlignment="1" applyProtection="1">
      <alignment vertical="center" wrapText="1"/>
    </xf>
    <xf numFmtId="0" fontId="2" fillId="0" borderId="3" xfId="192" applyFont="1" applyBorder="1"/>
    <xf numFmtId="197" fontId="2" fillId="0" borderId="4" xfId="192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89" fontId="2" fillId="0" borderId="0" xfId="192" applyNumberFormat="1" applyFont="1" applyFill="1" applyAlignment="1" applyProtection="1">
      <alignment horizontal="right"/>
    </xf>
    <xf numFmtId="0" fontId="2" fillId="0" borderId="6" xfId="192" applyNumberFormat="1" applyFont="1" applyFill="1" applyBorder="1" applyAlignment="1" applyProtection="1">
      <alignment horizontal="right" vertical="center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89" fontId="2" fillId="0" borderId="0" xfId="191" applyNumberFormat="1" applyFont="1" applyFill="1" applyAlignment="1" applyProtection="1">
      <alignment horizontal="right" vertical="center"/>
    </xf>
    <xf numFmtId="191" fontId="3" fillId="0" borderId="0" xfId="191" applyNumberFormat="1" applyFont="1" applyFill="1" applyAlignment="1" applyProtection="1">
      <alignment horizontal="center" vertical="center" wrapText="1"/>
    </xf>
    <xf numFmtId="190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89" fontId="2" fillId="4" borderId="0" xfId="191" applyNumberFormat="1" applyFont="1" applyFill="1" applyAlignment="1" applyProtection="1">
      <alignment vertical="center" wrapText="1"/>
    </xf>
    <xf numFmtId="191" fontId="4" fillId="0" borderId="0" xfId="191" applyNumberFormat="1" applyFont="1" applyFill="1" applyAlignment="1" applyProtection="1">
      <alignment horizontal="center" vertical="center"/>
    </xf>
    <xf numFmtId="191" fontId="2" fillId="2" borderId="1" xfId="191" applyNumberFormat="1" applyFont="1" applyFill="1" applyBorder="1" applyAlignment="1" applyProtection="1"/>
    <xf numFmtId="191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89" fontId="1" fillId="0" borderId="4" xfId="184" applyNumberFormat="1" applyFont="1" applyFill="1" applyBorder="1" applyAlignment="1" applyProtection="1">
      <alignment horizontal="center" vertical="center" wrapText="1"/>
    </xf>
    <xf numFmtId="191" fontId="1" fillId="0" borderId="3" xfId="191" applyNumberFormat="1" applyFont="1" applyFill="1" applyBorder="1" applyAlignment="1" applyProtection="1">
      <alignment horizontal="center" vertical="center"/>
    </xf>
    <xf numFmtId="190" fontId="1" fillId="0" borderId="3" xfId="191" applyNumberFormat="1" applyFont="1" applyFill="1" applyBorder="1" applyAlignment="1" applyProtection="1">
      <alignment horizontal="center" vertical="center"/>
    </xf>
    <xf numFmtId="190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1" fontId="2" fillId="0" borderId="6" xfId="191" applyNumberFormat="1" applyFont="1" applyFill="1" applyBorder="1" applyAlignment="1" applyProtection="1">
      <alignment horizontal="center" vertical="center"/>
    </xf>
    <xf numFmtId="190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0" fontId="2" fillId="0" borderId="3" xfId="191" applyNumberFormat="1" applyFont="1" applyFill="1" applyBorder="1" applyAlignment="1" applyProtection="1">
      <alignment horizontal="center" vertical="center" wrapText="1"/>
    </xf>
    <xf numFmtId="196" fontId="2" fillId="0" borderId="3" xfId="191" applyNumberFormat="1" applyFont="1" applyBorder="1" applyAlignment="1">
      <alignment horizontal="right" vertical="center"/>
    </xf>
    <xf numFmtId="49" fontId="2" fillId="0" borderId="3" xfId="192" applyNumberFormat="1" applyFont="1" applyFill="1" applyBorder="1" applyAlignment="1" applyProtection="1">
      <alignment horizontal="left" vertical="center" wrapText="1"/>
    </xf>
    <xf numFmtId="0" fontId="2" fillId="0" borderId="3" xfId="192" applyNumberFormat="1" applyFont="1" applyFill="1" applyBorder="1" applyAlignment="1" applyProtection="1">
      <alignment vertical="center" wrapText="1"/>
    </xf>
    <xf numFmtId="189" fontId="2" fillId="4" borderId="0" xfId="191" applyNumberFormat="1" applyFont="1" applyFill="1" applyBorder="1" applyAlignment="1" applyProtection="1">
      <alignment horizontal="right"/>
    </xf>
    <xf numFmtId="189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92" fontId="2" fillId="0" borderId="3" xfId="191" applyNumberFormat="1" applyFont="1" applyFill="1" applyBorder="1" applyAlignment="1">
      <alignment horizontal="right" vertical="center" wrapText="1"/>
    </xf>
    <xf numFmtId="0" fontId="7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89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89" fontId="2" fillId="0" borderId="0" xfId="184" applyNumberFormat="1" applyFont="1" applyFill="1" applyAlignment="1" applyProtection="1">
      <alignment horizontal="right" vertical="center"/>
    </xf>
    <xf numFmtId="189" fontId="2" fillId="0" borderId="0" xfId="184" applyNumberFormat="1" applyFont="1" applyFill="1" applyAlignment="1" applyProtection="1">
      <alignment vertical="center"/>
    </xf>
    <xf numFmtId="193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89" fontId="2" fillId="0" borderId="0" xfId="184" applyNumberFormat="1" applyFont="1" applyFill="1" applyAlignment="1" applyProtection="1">
      <alignment horizontal="center"/>
    </xf>
    <xf numFmtId="189" fontId="2" fillId="0" borderId="0" xfId="184" applyNumberFormat="1" applyFont="1" applyFill="1" applyAlignment="1" applyProtection="1">
      <alignment horizontal="center" vertical="center"/>
    </xf>
    <xf numFmtId="193" fontId="1" fillId="0" borderId="3" xfId="184" applyNumberFormat="1" applyFont="1" applyFill="1" applyBorder="1" applyAlignment="1" applyProtection="1">
      <alignment horizontal="centerContinuous" vertical="center"/>
    </xf>
    <xf numFmtId="193" fontId="1" fillId="0" borderId="6" xfId="184" applyNumberFormat="1" applyFont="1" applyFill="1" applyBorder="1" applyAlignment="1" applyProtection="1">
      <alignment horizontal="centerContinuous" vertical="center"/>
    </xf>
    <xf numFmtId="193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5" fontId="2" fillId="0" borderId="1" xfId="184" applyNumberFormat="1" applyFont="1" applyFill="1" applyBorder="1" applyAlignment="1">
      <alignment horizontal="left" vertical="center"/>
    </xf>
    <xf numFmtId="192" fontId="2" fillId="0" borderId="2" xfId="184" applyNumberFormat="1" applyFont="1" applyFill="1" applyBorder="1" applyAlignment="1">
      <alignment horizontal="right" vertical="center" wrapText="1"/>
    </xf>
    <xf numFmtId="192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5" fontId="2" fillId="0" borderId="4" xfId="184" applyNumberFormat="1" applyFont="1" applyFill="1" applyBorder="1" applyAlignment="1">
      <alignment horizontal="left" vertical="center"/>
    </xf>
    <xf numFmtId="192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5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3" fontId="2" fillId="0" borderId="9" xfId="184" applyNumberFormat="1" applyFont="1" applyFill="1" applyBorder="1" applyAlignment="1" applyProtection="1">
      <alignment vertical="center" wrapText="1"/>
    </xf>
    <xf numFmtId="195" fontId="2" fillId="0" borderId="4" xfId="184" applyNumberFormat="1" applyFont="1" applyFill="1" applyBorder="1" applyAlignment="1" applyProtection="1">
      <alignment horizontal="left" vertical="center"/>
    </xf>
    <xf numFmtId="195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89" fontId="2" fillId="0" borderId="3" xfId="184" applyNumberFormat="1" applyFont="1" applyFill="1" applyBorder="1" applyAlignment="1">
      <alignment horizontal="right" vertical="center" wrapText="1"/>
    </xf>
    <xf numFmtId="195" fontId="2" fillId="0" borderId="9" xfId="184" applyNumberFormat="1" applyFont="1" applyFill="1" applyBorder="1" applyAlignment="1" applyProtection="1">
      <alignment horizontal="left" vertical="center"/>
    </xf>
    <xf numFmtId="195" fontId="2" fillId="0" borderId="3" xfId="184" applyNumberFormat="1" applyFont="1" applyFill="1" applyBorder="1" applyAlignment="1">
      <alignment horizontal="left" vertical="center"/>
    </xf>
    <xf numFmtId="193" fontId="2" fillId="0" borderId="9" xfId="184" applyNumberFormat="1" applyFont="1" applyFill="1" applyBorder="1" applyAlignment="1" applyProtection="1">
      <alignment horizontal="center" vertical="center"/>
    </xf>
    <xf numFmtId="195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4" fontId="1" fillId="0" borderId="6" xfId="186" applyNumberFormat="1" applyFont="1" applyBorder="1" applyAlignment="1">
      <alignment horizontal="center" vertical="center" wrapText="1"/>
    </xf>
    <xf numFmtId="194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89" fontId="2" fillId="0" borderId="16" xfId="186" applyNumberFormat="1" applyFont="1" applyFill="1" applyBorder="1" applyAlignment="1">
      <alignment horizontal="right" vertical="center" wrapText="1"/>
    </xf>
    <xf numFmtId="194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E13" sqref="E13"/>
    </sheetView>
  </sheetViews>
  <sheetFormatPr defaultColWidth="6.83333333333333" defaultRowHeight="14.25"/>
  <cols>
    <col min="1" max="1" width="20.4166666666667" style="211" customWidth="1"/>
    <col min="2" max="2" width="12.8333333333333" style="211" customWidth="1"/>
    <col min="3" max="3" width="18.5833333333333" style="211" customWidth="1"/>
    <col min="4" max="9" width="9.58333333333333" style="211" customWidth="1"/>
    <col min="10" max="10" width="9.58333333333333" style="212" customWidth="1"/>
    <col min="11" max="11" width="8.33333333333333" style="210" customWidth="1"/>
    <col min="12" max="23" width="6.83333333333333" style="210" customWidth="1"/>
    <col min="24" max="241" width="6.83333333333333" style="211" customWidth="1"/>
    <col min="242" max="16384" width="6.83333333333333" style="211"/>
  </cols>
  <sheetData>
    <row r="1" ht="25.5" customHeight="1" spans="1:9">
      <c r="A1" s="213" t="s">
        <v>0</v>
      </c>
      <c r="B1" s="214"/>
      <c r="C1" s="214"/>
      <c r="D1" s="215"/>
      <c r="E1" s="215"/>
      <c r="F1" s="216"/>
      <c r="G1" s="216"/>
      <c r="H1" s="216"/>
      <c r="I1" s="216"/>
    </row>
    <row r="2" ht="25.5" customHeight="1" spans="1:10">
      <c r="A2" s="217" t="s">
        <v>1</v>
      </c>
      <c r="B2" s="217"/>
      <c r="C2" s="217"/>
      <c r="D2" s="217"/>
      <c r="E2" s="217"/>
      <c r="F2" s="217"/>
      <c r="G2" s="217"/>
      <c r="H2" s="217"/>
      <c r="I2" s="217"/>
      <c r="J2" s="217"/>
    </row>
    <row r="3" ht="25.5" customHeight="1" spans="1:10">
      <c r="A3" s="218" t="s">
        <v>2</v>
      </c>
      <c r="B3" s="218"/>
      <c r="C3" s="219"/>
      <c r="D3" s="219"/>
      <c r="E3" s="220"/>
      <c r="F3" s="216"/>
      <c r="G3" s="216"/>
      <c r="H3" s="216"/>
      <c r="I3" s="216"/>
      <c r="J3" s="247" t="s">
        <v>3</v>
      </c>
    </row>
    <row r="4" s="208" customFormat="1" ht="21" customHeight="1" spans="1:23">
      <c r="A4" s="221" t="s">
        <v>4</v>
      </c>
      <c r="B4" s="221"/>
      <c r="C4" s="221" t="s">
        <v>5</v>
      </c>
      <c r="D4" s="222"/>
      <c r="E4" s="222"/>
      <c r="F4" s="221"/>
      <c r="G4" s="221"/>
      <c r="H4" s="221"/>
      <c r="I4" s="221"/>
      <c r="J4" s="248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="208" customFormat="1" ht="38" customHeight="1" spans="1:23">
      <c r="A5" s="223" t="s">
        <v>6</v>
      </c>
      <c r="B5" s="223" t="s">
        <v>7</v>
      </c>
      <c r="C5" s="223" t="s">
        <v>8</v>
      </c>
      <c r="D5" s="224" t="s">
        <v>9</v>
      </c>
      <c r="E5" s="225" t="s">
        <v>10</v>
      </c>
      <c r="F5" s="193" t="s">
        <v>11</v>
      </c>
      <c r="G5" s="194" t="s">
        <v>12</v>
      </c>
      <c r="H5" s="194" t="s">
        <v>13</v>
      </c>
      <c r="I5" s="194" t="s">
        <v>14</v>
      </c>
      <c r="J5" s="250" t="s">
        <v>15</v>
      </c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</row>
    <row r="6" s="209" customFormat="1" ht="24.75" customHeight="1" spans="1:23">
      <c r="A6" s="226" t="s">
        <v>16</v>
      </c>
      <c r="B6" s="128">
        <f>B7</f>
        <v>3174.084</v>
      </c>
      <c r="C6" s="227" t="s">
        <v>17</v>
      </c>
      <c r="D6" s="228">
        <v>3039.084</v>
      </c>
      <c r="E6" s="229"/>
      <c r="F6" s="228">
        <f>SUM(F7:F9)</f>
        <v>3039.1</v>
      </c>
      <c r="G6" s="229"/>
      <c r="H6" s="229"/>
      <c r="I6" s="229"/>
      <c r="J6" s="25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</row>
    <row r="7" s="209" customFormat="1" ht="24.75" customHeight="1" spans="1:23">
      <c r="A7" s="230" t="s">
        <v>18</v>
      </c>
      <c r="B7" s="128">
        <v>3174.084</v>
      </c>
      <c r="C7" s="231" t="s">
        <v>19</v>
      </c>
      <c r="D7" s="166">
        <v>2670.1</v>
      </c>
      <c r="E7" s="232"/>
      <c r="F7" s="166">
        <v>2670.1</v>
      </c>
      <c r="G7" s="232"/>
      <c r="H7" s="232"/>
      <c r="I7" s="232"/>
      <c r="J7" s="251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</row>
    <row r="8" s="209" customFormat="1" ht="24.75" customHeight="1" spans="1:23">
      <c r="A8" s="233" t="s">
        <v>20</v>
      </c>
      <c r="B8" s="128"/>
      <c r="C8" s="234" t="s">
        <v>21</v>
      </c>
      <c r="D8" s="128">
        <v>342</v>
      </c>
      <c r="E8" s="128"/>
      <c r="F8" s="128">
        <v>342</v>
      </c>
      <c r="G8" s="128"/>
      <c r="H8" s="128"/>
      <c r="I8" s="128"/>
      <c r="J8" s="253"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</row>
    <row r="9" s="209" customFormat="1" ht="24.75" customHeight="1" spans="1:23">
      <c r="A9" s="235" t="s">
        <v>22</v>
      </c>
      <c r="B9" s="128"/>
      <c r="C9" s="234" t="s">
        <v>23</v>
      </c>
      <c r="D9" s="66">
        <v>27</v>
      </c>
      <c r="E9" s="128"/>
      <c r="F9" s="66">
        <v>27</v>
      </c>
      <c r="G9" s="128"/>
      <c r="H9" s="128"/>
      <c r="I9" s="128"/>
      <c r="J9" s="253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</row>
    <row r="10" s="209" customFormat="1" ht="24.75" customHeight="1" spans="1:23">
      <c r="A10" s="236" t="s">
        <v>24</v>
      </c>
      <c r="B10" s="128">
        <v>0</v>
      </c>
      <c r="C10" s="234" t="s">
        <v>25</v>
      </c>
      <c r="D10" s="232">
        <v>135</v>
      </c>
      <c r="E10" s="232"/>
      <c r="F10" s="232">
        <v>135</v>
      </c>
      <c r="G10" s="232"/>
      <c r="H10" s="232"/>
      <c r="I10" s="232"/>
      <c r="J10" s="251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</row>
    <row r="11" s="209" customFormat="1" ht="24.75" customHeight="1" spans="1:23">
      <c r="A11" s="235" t="s">
        <v>26</v>
      </c>
      <c r="B11" s="128">
        <v>0</v>
      </c>
      <c r="C11" s="234" t="s">
        <v>27</v>
      </c>
      <c r="D11" s="232"/>
      <c r="E11" s="232"/>
      <c r="F11" s="232"/>
      <c r="G11" s="232"/>
      <c r="H11" s="232"/>
      <c r="I11" s="232"/>
      <c r="J11" s="251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</row>
    <row r="12" s="209" customFormat="1" ht="23.25" customHeight="1" spans="1:23">
      <c r="A12" s="237"/>
      <c r="B12" s="128">
        <v>0</v>
      </c>
      <c r="C12" s="238" t="s">
        <v>28</v>
      </c>
      <c r="D12" s="232"/>
      <c r="E12" s="232"/>
      <c r="F12" s="232"/>
      <c r="G12" s="232"/>
      <c r="H12" s="232"/>
      <c r="I12" s="232"/>
      <c r="J12" s="251">
        <v>0</v>
      </c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</row>
    <row r="13" s="209" customFormat="1" ht="23.25" customHeight="1" spans="1:23">
      <c r="A13" s="230"/>
      <c r="B13" s="128"/>
      <c r="C13" s="239" t="s">
        <v>29</v>
      </c>
      <c r="D13" s="232"/>
      <c r="E13" s="232"/>
      <c r="F13" s="232"/>
      <c r="G13" s="232"/>
      <c r="H13" s="232"/>
      <c r="I13" s="232"/>
      <c r="J13" s="251"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</row>
    <row r="14" s="209" customFormat="1" ht="23.25" customHeight="1" spans="1:23">
      <c r="A14" s="240" t="s">
        <v>10</v>
      </c>
      <c r="B14" s="241"/>
      <c r="C14" s="239" t="s">
        <v>30</v>
      </c>
      <c r="D14" s="232"/>
      <c r="E14" s="232"/>
      <c r="F14" s="232"/>
      <c r="G14" s="232"/>
      <c r="H14" s="232"/>
      <c r="I14" s="232"/>
      <c r="J14" s="251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</row>
    <row r="15" s="209" customFormat="1" ht="23.25" customHeight="1" spans="1:23">
      <c r="A15" s="230" t="s">
        <v>31</v>
      </c>
      <c r="B15" s="128"/>
      <c r="C15" s="238" t="s">
        <v>32</v>
      </c>
      <c r="D15" s="232"/>
      <c r="E15" s="232"/>
      <c r="F15" s="232"/>
      <c r="G15" s="232"/>
      <c r="H15" s="232"/>
      <c r="I15" s="232"/>
      <c r="J15" s="251">
        <v>0</v>
      </c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</row>
    <row r="16" s="209" customFormat="1" ht="23.25" customHeight="1" spans="1:23">
      <c r="A16" s="233" t="s">
        <v>33</v>
      </c>
      <c r="B16" s="242"/>
      <c r="C16" s="243" t="s">
        <v>34</v>
      </c>
      <c r="D16" s="232">
        <v>135</v>
      </c>
      <c r="E16" s="232"/>
      <c r="F16" s="232">
        <v>135</v>
      </c>
      <c r="G16" s="232"/>
      <c r="H16" s="232"/>
      <c r="I16" s="232"/>
      <c r="J16" s="251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</row>
    <row r="17" s="209" customFormat="1" ht="23.25" customHeight="1" spans="1:23">
      <c r="A17" s="240"/>
      <c r="B17" s="242"/>
      <c r="C17" s="243"/>
      <c r="D17" s="232"/>
      <c r="E17" s="232"/>
      <c r="F17" s="232"/>
      <c r="G17" s="232"/>
      <c r="H17" s="232"/>
      <c r="I17" s="232"/>
      <c r="J17" s="251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</row>
    <row r="18" ht="21" customHeight="1" spans="1:10">
      <c r="A18" s="235"/>
      <c r="B18" s="242"/>
      <c r="C18" s="244"/>
      <c r="D18" s="229"/>
      <c r="E18" s="229"/>
      <c r="F18" s="229"/>
      <c r="G18" s="229"/>
      <c r="H18" s="229"/>
      <c r="I18" s="229"/>
      <c r="J18" s="254"/>
    </row>
    <row r="19" s="209" customFormat="1" ht="23.25" customHeight="1" spans="1:23">
      <c r="A19" s="245" t="s">
        <v>35</v>
      </c>
      <c r="B19" s="128">
        <v>3174.084</v>
      </c>
      <c r="C19" s="246" t="s">
        <v>36</v>
      </c>
      <c r="D19" s="128">
        <v>3174.084</v>
      </c>
      <c r="E19" s="229"/>
      <c r="F19" s="229">
        <v>3174.084</v>
      </c>
      <c r="G19" s="229"/>
      <c r="H19" s="229"/>
      <c r="I19" s="229"/>
      <c r="J19" s="251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</row>
    <row r="20" spans="1:9">
      <c r="A20" s="210"/>
      <c r="B20" s="210"/>
      <c r="C20" s="210"/>
      <c r="D20" s="210"/>
      <c r="E20" s="210"/>
      <c r="F20" s="210"/>
      <c r="G20" s="210"/>
      <c r="H20" s="210"/>
      <c r="I20" s="210"/>
    </row>
    <row r="21" spans="1:9">
      <c r="A21" s="210"/>
      <c r="B21" s="210"/>
      <c r="C21" s="210"/>
      <c r="D21" s="210"/>
      <c r="E21" s="210"/>
      <c r="F21" s="210"/>
      <c r="G21" s="210"/>
      <c r="H21" s="210"/>
      <c r="I21" s="210"/>
    </row>
    <row r="22" spans="1:9">
      <c r="A22" s="210"/>
      <c r="B22" s="210"/>
      <c r="C22" s="210"/>
      <c r="D22" s="210"/>
      <c r="E22" s="210"/>
      <c r="F22" s="210"/>
      <c r="G22" s="210"/>
      <c r="H22" s="210"/>
      <c r="I22" s="210"/>
    </row>
    <row r="23" spans="1:9">
      <c r="A23" s="210"/>
      <c r="B23" s="210"/>
      <c r="C23" s="210"/>
      <c r="D23" s="210"/>
      <c r="E23" s="210"/>
      <c r="F23" s="210"/>
      <c r="G23" s="210"/>
      <c r="H23" s="210"/>
      <c r="I23" s="210"/>
    </row>
    <row r="24" spans="1:9">
      <c r="A24" s="210"/>
      <c r="B24" s="210"/>
      <c r="C24" s="210"/>
      <c r="D24" s="210"/>
      <c r="E24" s="210"/>
      <c r="F24" s="210"/>
      <c r="G24" s="210"/>
      <c r="H24" s="210"/>
      <c r="I24" s="210"/>
    </row>
    <row r="25" spans="1:9">
      <c r="A25" s="210"/>
      <c r="B25" s="210"/>
      <c r="C25" s="210"/>
      <c r="D25" s="210"/>
      <c r="E25" s="210"/>
      <c r="F25" s="210"/>
      <c r="G25" s="210"/>
      <c r="H25" s="210"/>
      <c r="I25" s="210"/>
    </row>
    <row r="26" spans="1:9">
      <c r="A26" s="210"/>
      <c r="B26" s="210"/>
      <c r="C26" s="210"/>
      <c r="D26" s="210"/>
      <c r="E26" s="210"/>
      <c r="F26" s="210"/>
      <c r="G26" s="210"/>
      <c r="H26" s="210"/>
      <c r="I26" s="210"/>
    </row>
    <row r="27" spans="1:9">
      <c r="A27" s="210"/>
      <c r="B27" s="210"/>
      <c r="C27" s="210"/>
      <c r="D27" s="210"/>
      <c r="E27" s="210"/>
      <c r="F27" s="210"/>
      <c r="G27" s="210"/>
      <c r="H27" s="210"/>
      <c r="I27" s="210"/>
    </row>
    <row r="28" s="210" customFormat="1" spans="10:10">
      <c r="J28" s="212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F16" sqref="F16"/>
    </sheetView>
  </sheetViews>
  <sheetFormatPr defaultColWidth="7.25" defaultRowHeight="11.25"/>
  <cols>
    <col min="1" max="3" width="6.25" style="178" customWidth="1"/>
    <col min="4" max="4" width="22.1666666666667" style="178" customWidth="1"/>
    <col min="5" max="5" width="13.25" style="178" customWidth="1"/>
    <col min="6" max="6" width="10.6666666666667" style="178" customWidth="1"/>
    <col min="7" max="7" width="17.75" style="178" customWidth="1"/>
    <col min="8" max="11" width="10.6666666666667" style="178" customWidth="1"/>
    <col min="12" max="244" width="7.25" style="178" customWidth="1"/>
    <col min="245" max="16384" width="7.25" style="178"/>
  </cols>
  <sheetData>
    <row r="1" ht="25.5" customHeight="1" spans="1:11">
      <c r="A1" s="179" t="s">
        <v>37</v>
      </c>
      <c r="B1" s="180"/>
      <c r="C1" s="181"/>
      <c r="D1" s="182"/>
      <c r="E1" s="183"/>
      <c r="F1" s="183"/>
      <c r="G1" s="183"/>
      <c r="H1" s="183"/>
      <c r="I1" s="183"/>
      <c r="K1" s="179"/>
    </row>
    <row r="2" ht="25.5" customHeight="1" spans="1:11">
      <c r="A2" s="184" t="s">
        <v>38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ht="25.5" customHeight="1" spans="1:11">
      <c r="A3" s="185" t="str">
        <f>'1'!A3</f>
        <v>单位名称：信阳市浉河区财政局</v>
      </c>
      <c r="B3" s="185"/>
      <c r="C3" s="185"/>
      <c r="D3" s="186"/>
      <c r="E3" s="183"/>
      <c r="F3" s="183"/>
      <c r="G3" s="183"/>
      <c r="H3" s="183"/>
      <c r="I3" s="183"/>
      <c r="K3" s="203" t="s">
        <v>3</v>
      </c>
    </row>
    <row r="4" s="175" customFormat="1" ht="23" customHeight="1" spans="1:11">
      <c r="A4" s="187" t="s">
        <v>39</v>
      </c>
      <c r="B4" s="187"/>
      <c r="C4" s="187"/>
      <c r="D4" s="188" t="s">
        <v>40</v>
      </c>
      <c r="E4" s="189"/>
      <c r="F4" s="189"/>
      <c r="G4" s="189"/>
      <c r="H4" s="189"/>
      <c r="I4" s="189"/>
      <c r="J4" s="189"/>
      <c r="K4" s="204"/>
    </row>
    <row r="5" s="176" customFormat="1" ht="30.5" customHeight="1" spans="1:11">
      <c r="A5" s="190" t="s">
        <v>41</v>
      </c>
      <c r="B5" s="191" t="s">
        <v>42</v>
      </c>
      <c r="C5" s="192" t="s">
        <v>43</v>
      </c>
      <c r="D5" s="188"/>
      <c r="E5" s="193" t="s">
        <v>9</v>
      </c>
      <c r="F5" s="193" t="s">
        <v>10</v>
      </c>
      <c r="G5" s="194" t="s">
        <v>11</v>
      </c>
      <c r="H5" s="194" t="s">
        <v>12</v>
      </c>
      <c r="I5" s="194" t="s">
        <v>44</v>
      </c>
      <c r="J5" s="205" t="s">
        <v>14</v>
      </c>
      <c r="K5" s="206" t="s">
        <v>15</v>
      </c>
    </row>
    <row r="6" ht="15" customHeight="1" spans="1:11">
      <c r="A6" s="195" t="s">
        <v>45</v>
      </c>
      <c r="B6" s="196" t="s">
        <v>45</v>
      </c>
      <c r="C6" s="196" t="s">
        <v>45</v>
      </c>
      <c r="D6" s="197" t="s">
        <v>45</v>
      </c>
      <c r="E6" s="198">
        <v>1</v>
      </c>
      <c r="F6" s="198">
        <v>2</v>
      </c>
      <c r="G6" s="198">
        <v>3</v>
      </c>
      <c r="H6" s="198">
        <v>4</v>
      </c>
      <c r="I6" s="198">
        <v>5</v>
      </c>
      <c r="J6" s="198">
        <v>6</v>
      </c>
      <c r="K6" s="198">
        <v>7</v>
      </c>
    </row>
    <row r="7" customFormat="1" ht="15" customHeight="1" spans="1:11">
      <c r="A7" s="195"/>
      <c r="B7" s="196"/>
      <c r="C7" s="196"/>
      <c r="D7" s="199"/>
      <c r="E7" s="200">
        <v>3174.084</v>
      </c>
      <c r="F7" s="198"/>
      <c r="G7" s="200">
        <f>SUM(G8:G47)</f>
        <v>3174.1</v>
      </c>
      <c r="H7" s="198"/>
      <c r="I7" s="198"/>
      <c r="J7" s="198"/>
      <c r="K7" s="198"/>
    </row>
    <row r="8" s="177" customFormat="1" ht="15" customHeight="1" spans="1:11">
      <c r="A8" s="80" t="s">
        <v>46</v>
      </c>
      <c r="B8" s="80" t="s">
        <v>47</v>
      </c>
      <c r="C8" s="80" t="s">
        <v>48</v>
      </c>
      <c r="D8" s="81" t="s">
        <v>49</v>
      </c>
      <c r="E8" s="82">
        <f>SUM(F8:K8)</f>
        <v>392</v>
      </c>
      <c r="F8" s="82"/>
      <c r="G8" s="82">
        <v>392</v>
      </c>
      <c r="H8" s="82"/>
      <c r="I8" s="82"/>
      <c r="J8" s="82"/>
      <c r="K8" s="207"/>
    </row>
    <row r="9" ht="15" customHeight="1" spans="1:11">
      <c r="A9" s="80" t="s">
        <v>46</v>
      </c>
      <c r="B9" s="80" t="s">
        <v>47</v>
      </c>
      <c r="C9" s="80" t="s">
        <v>50</v>
      </c>
      <c r="D9" s="81" t="s">
        <v>51</v>
      </c>
      <c r="E9" s="82">
        <f t="shared" ref="E9:E36" si="0">SUM(F9:K9)</f>
        <v>915</v>
      </c>
      <c r="F9" s="82"/>
      <c r="G9" s="82">
        <v>915</v>
      </c>
      <c r="H9" s="82"/>
      <c r="I9" s="82"/>
      <c r="J9" s="82"/>
      <c r="K9" s="207"/>
    </row>
    <row r="10" ht="15" customHeight="1" spans="1:11">
      <c r="A10" s="80" t="s">
        <v>46</v>
      </c>
      <c r="B10" s="80" t="s">
        <v>47</v>
      </c>
      <c r="C10" s="80" t="s">
        <v>50</v>
      </c>
      <c r="D10" s="81" t="s">
        <v>52</v>
      </c>
      <c r="E10" s="82">
        <f t="shared" si="0"/>
        <v>135</v>
      </c>
      <c r="F10" s="82"/>
      <c r="G10" s="82">
        <v>135</v>
      </c>
      <c r="H10" s="82"/>
      <c r="I10" s="82"/>
      <c r="J10" s="82"/>
      <c r="K10" s="207"/>
    </row>
    <row r="11" ht="15" customHeight="1" spans="1:11">
      <c r="A11" s="80" t="s">
        <v>46</v>
      </c>
      <c r="B11" s="80" t="s">
        <v>47</v>
      </c>
      <c r="C11" s="80" t="s">
        <v>48</v>
      </c>
      <c r="D11" s="84" t="s">
        <v>53</v>
      </c>
      <c r="E11" s="82">
        <f t="shared" si="0"/>
        <v>179</v>
      </c>
      <c r="F11" s="82"/>
      <c r="G11" s="66">
        <v>179</v>
      </c>
      <c r="H11" s="82"/>
      <c r="I11" s="82"/>
      <c r="J11" s="82"/>
      <c r="K11" s="207"/>
    </row>
    <row r="12" ht="15" customHeight="1" spans="1:11">
      <c r="A12" s="80" t="s">
        <v>46</v>
      </c>
      <c r="B12" s="80" t="s">
        <v>47</v>
      </c>
      <c r="C12" s="80" t="s">
        <v>50</v>
      </c>
      <c r="D12" s="84" t="s">
        <v>54</v>
      </c>
      <c r="E12" s="82">
        <f t="shared" si="0"/>
        <v>417.4</v>
      </c>
      <c r="F12" s="82"/>
      <c r="G12" s="82">
        <v>417.4</v>
      </c>
      <c r="H12" s="82"/>
      <c r="I12" s="82"/>
      <c r="J12" s="82"/>
      <c r="K12" s="207"/>
    </row>
    <row r="13" ht="15" customHeight="1" spans="1:11">
      <c r="A13" s="80" t="s">
        <v>55</v>
      </c>
      <c r="B13" s="80" t="s">
        <v>56</v>
      </c>
      <c r="C13" s="80" t="s">
        <v>48</v>
      </c>
      <c r="D13" s="81" t="s">
        <v>57</v>
      </c>
      <c r="E13" s="82">
        <f t="shared" si="0"/>
        <v>134</v>
      </c>
      <c r="F13" s="82"/>
      <c r="G13" s="82">
        <v>134</v>
      </c>
      <c r="H13" s="82"/>
      <c r="I13" s="82"/>
      <c r="J13" s="82"/>
      <c r="K13" s="207"/>
    </row>
    <row r="14" ht="15" customHeight="1" spans="1:11">
      <c r="A14" s="80" t="s">
        <v>58</v>
      </c>
      <c r="B14" s="80" t="s">
        <v>59</v>
      </c>
      <c r="C14" s="80" t="s">
        <v>59</v>
      </c>
      <c r="D14" s="81" t="s">
        <v>60</v>
      </c>
      <c r="E14" s="82">
        <f t="shared" si="0"/>
        <v>240</v>
      </c>
      <c r="F14" s="82"/>
      <c r="G14" s="82">
        <v>240</v>
      </c>
      <c r="H14" s="82"/>
      <c r="I14" s="82"/>
      <c r="J14" s="82"/>
      <c r="K14" s="207"/>
    </row>
    <row r="15" ht="15" customHeight="1" spans="1:11">
      <c r="A15" s="80" t="s">
        <v>58</v>
      </c>
      <c r="B15" s="80" t="s">
        <v>61</v>
      </c>
      <c r="C15" s="80" t="s">
        <v>48</v>
      </c>
      <c r="D15" s="81" t="s">
        <v>62</v>
      </c>
      <c r="E15" s="82">
        <f t="shared" si="0"/>
        <v>8</v>
      </c>
      <c r="F15" s="82"/>
      <c r="G15" s="82">
        <v>8</v>
      </c>
      <c r="H15" s="82"/>
      <c r="I15" s="82"/>
      <c r="J15" s="82"/>
      <c r="K15" s="207"/>
    </row>
    <row r="16" ht="15" customHeight="1" spans="1:11">
      <c r="A16" s="80" t="s">
        <v>63</v>
      </c>
      <c r="B16" s="80" t="s">
        <v>61</v>
      </c>
      <c r="C16" s="80" t="s">
        <v>64</v>
      </c>
      <c r="D16" s="81" t="s">
        <v>65</v>
      </c>
      <c r="E16" s="82">
        <f t="shared" si="0"/>
        <v>0.7</v>
      </c>
      <c r="F16" s="82"/>
      <c r="G16" s="82">
        <v>0.7</v>
      </c>
      <c r="H16" s="82"/>
      <c r="I16" s="82"/>
      <c r="J16" s="82"/>
      <c r="K16" s="207"/>
    </row>
    <row r="17" ht="15" customHeight="1" spans="1:11">
      <c r="A17" s="80" t="s">
        <v>55</v>
      </c>
      <c r="B17" s="80" t="s">
        <v>56</v>
      </c>
      <c r="C17" s="80" t="s">
        <v>64</v>
      </c>
      <c r="D17" s="81" t="s">
        <v>66</v>
      </c>
      <c r="E17" s="82">
        <f t="shared" si="0"/>
        <v>5</v>
      </c>
      <c r="F17" s="82"/>
      <c r="G17" s="82">
        <v>5</v>
      </c>
      <c r="H17" s="82"/>
      <c r="I17" s="82"/>
      <c r="J17" s="82"/>
      <c r="K17" s="207"/>
    </row>
    <row r="18" ht="15" customHeight="1" spans="1:11">
      <c r="A18" s="80" t="s">
        <v>67</v>
      </c>
      <c r="B18" s="80" t="s">
        <v>64</v>
      </c>
      <c r="C18" s="80" t="s">
        <v>48</v>
      </c>
      <c r="D18" s="81" t="s">
        <v>68</v>
      </c>
      <c r="E18" s="82">
        <f t="shared" si="0"/>
        <v>200</v>
      </c>
      <c r="F18" s="82"/>
      <c r="G18" s="82">
        <v>200</v>
      </c>
      <c r="H18" s="82"/>
      <c r="I18" s="82"/>
      <c r="J18" s="82"/>
      <c r="K18" s="207"/>
    </row>
    <row r="19" ht="15" customHeight="1" spans="1:11">
      <c r="A19" s="80" t="s">
        <v>46</v>
      </c>
      <c r="B19" s="80" t="s">
        <v>47</v>
      </c>
      <c r="C19" s="80" t="s">
        <v>48</v>
      </c>
      <c r="D19" s="81" t="s">
        <v>69</v>
      </c>
      <c r="E19" s="82">
        <f t="shared" si="0"/>
        <v>2.4</v>
      </c>
      <c r="F19" s="82"/>
      <c r="G19" s="82">
        <v>2.4</v>
      </c>
      <c r="H19" s="82"/>
      <c r="I19" s="82"/>
      <c r="J19" s="82"/>
      <c r="K19" s="207"/>
    </row>
    <row r="20" ht="15" customHeight="1" spans="1:11">
      <c r="A20" s="80" t="s">
        <v>46</v>
      </c>
      <c r="B20" s="80" t="s">
        <v>47</v>
      </c>
      <c r="C20" s="80" t="s">
        <v>50</v>
      </c>
      <c r="D20" s="81" t="s">
        <v>70</v>
      </c>
      <c r="E20" s="82">
        <f t="shared" si="0"/>
        <v>5.6</v>
      </c>
      <c r="F20" s="82"/>
      <c r="G20" s="82">
        <v>5.6</v>
      </c>
      <c r="H20" s="82"/>
      <c r="I20" s="82"/>
      <c r="J20" s="82"/>
      <c r="K20" s="207"/>
    </row>
    <row r="21" ht="15" customHeight="1" spans="1:11">
      <c r="A21" s="80" t="s">
        <v>58</v>
      </c>
      <c r="B21" s="80" t="s">
        <v>59</v>
      </c>
      <c r="C21" s="80" t="s">
        <v>47</v>
      </c>
      <c r="D21" s="85" t="s">
        <v>71</v>
      </c>
      <c r="E21" s="82">
        <f t="shared" si="0"/>
        <v>6</v>
      </c>
      <c r="F21" s="82"/>
      <c r="G21" s="85">
        <v>6</v>
      </c>
      <c r="H21" s="82"/>
      <c r="I21" s="82"/>
      <c r="J21" s="82"/>
      <c r="K21" s="207"/>
    </row>
    <row r="22" ht="15" customHeight="1" spans="1:11">
      <c r="A22" s="80" t="s">
        <v>72</v>
      </c>
      <c r="B22" s="80" t="s">
        <v>47</v>
      </c>
      <c r="C22" s="80" t="s">
        <v>73</v>
      </c>
      <c r="D22" s="85" t="s">
        <v>74</v>
      </c>
      <c r="E22" s="82">
        <f t="shared" si="0"/>
        <v>30</v>
      </c>
      <c r="F22" s="85"/>
      <c r="G22" s="85">
        <v>30</v>
      </c>
      <c r="H22" s="85"/>
      <c r="I22" s="85"/>
      <c r="J22" s="85"/>
      <c r="K22" s="85"/>
    </row>
    <row r="23" ht="15" customHeight="1" spans="1:11">
      <c r="A23" s="80" t="s">
        <v>58</v>
      </c>
      <c r="B23" s="80" t="s">
        <v>75</v>
      </c>
      <c r="C23" s="80" t="s">
        <v>48</v>
      </c>
      <c r="D23" s="85" t="s">
        <v>76</v>
      </c>
      <c r="E23" s="82">
        <f t="shared" si="0"/>
        <v>1</v>
      </c>
      <c r="F23" s="85"/>
      <c r="G23" s="85">
        <v>1</v>
      </c>
      <c r="H23" s="85"/>
      <c r="I23" s="85"/>
      <c r="J23" s="85"/>
      <c r="K23" s="85"/>
    </row>
    <row r="24" ht="15" customHeight="1" spans="1:11">
      <c r="A24" s="201">
        <v>208</v>
      </c>
      <c r="B24" s="201" t="s">
        <v>59</v>
      </c>
      <c r="C24" s="201" t="s">
        <v>48</v>
      </c>
      <c r="D24" s="202" t="s">
        <v>77</v>
      </c>
      <c r="E24" s="82">
        <f t="shared" si="0"/>
        <v>26</v>
      </c>
      <c r="F24" s="85"/>
      <c r="G24" s="85">
        <v>26</v>
      </c>
      <c r="H24" s="85"/>
      <c r="I24" s="85"/>
      <c r="J24" s="85"/>
      <c r="K24" s="85"/>
    </row>
    <row r="25" ht="15" customHeight="1" spans="1:11">
      <c r="A25" s="80" t="s">
        <v>46</v>
      </c>
      <c r="B25" s="80" t="s">
        <v>47</v>
      </c>
      <c r="C25" s="80" t="s">
        <v>48</v>
      </c>
      <c r="D25" s="202" t="s">
        <v>78</v>
      </c>
      <c r="E25" s="82">
        <f t="shared" si="0"/>
        <v>202.54</v>
      </c>
      <c r="F25" s="85"/>
      <c r="G25" s="171">
        <v>202.54</v>
      </c>
      <c r="H25" s="85"/>
      <c r="I25" s="85"/>
      <c r="J25" s="85"/>
      <c r="K25" s="85"/>
    </row>
    <row r="26" ht="15" customHeight="1" spans="1:11">
      <c r="A26" s="80" t="s">
        <v>46</v>
      </c>
      <c r="B26" s="80" t="s">
        <v>47</v>
      </c>
      <c r="C26" s="80" t="s">
        <v>48</v>
      </c>
      <c r="D26" s="172" t="s">
        <v>79</v>
      </c>
      <c r="E26" s="82">
        <f t="shared" si="0"/>
        <v>44.1</v>
      </c>
      <c r="F26" s="85"/>
      <c r="G26" s="85">
        <v>44.1</v>
      </c>
      <c r="H26" s="85"/>
      <c r="I26" s="85"/>
      <c r="J26" s="85"/>
      <c r="K26" s="85"/>
    </row>
    <row r="27" ht="15" customHeight="1" spans="1:11">
      <c r="A27" s="80" t="s">
        <v>46</v>
      </c>
      <c r="B27" s="80" t="s">
        <v>47</v>
      </c>
      <c r="C27" s="80" t="s">
        <v>50</v>
      </c>
      <c r="D27" s="172" t="s">
        <v>80</v>
      </c>
      <c r="E27" s="82">
        <f t="shared" si="0"/>
        <v>87.36</v>
      </c>
      <c r="F27" s="85"/>
      <c r="G27" s="85">
        <v>87.36</v>
      </c>
      <c r="H27" s="85"/>
      <c r="I27" s="85"/>
      <c r="J27" s="85"/>
      <c r="K27" s="85"/>
    </row>
    <row r="28" ht="15" customHeight="1" spans="1:11">
      <c r="A28" s="80" t="s">
        <v>46</v>
      </c>
      <c r="B28" s="80" t="s">
        <v>47</v>
      </c>
      <c r="C28" s="80" t="s">
        <v>81</v>
      </c>
      <c r="D28" s="85" t="s">
        <v>82</v>
      </c>
      <c r="E28" s="82">
        <f t="shared" si="0"/>
        <v>15</v>
      </c>
      <c r="F28" s="85"/>
      <c r="G28" s="85">
        <v>15</v>
      </c>
      <c r="H28" s="85"/>
      <c r="I28" s="85"/>
      <c r="J28" s="85"/>
      <c r="K28" s="85"/>
    </row>
    <row r="29" ht="15" customHeight="1" spans="1:11">
      <c r="A29" s="80" t="s">
        <v>46</v>
      </c>
      <c r="B29" s="80" t="s">
        <v>47</v>
      </c>
      <c r="C29" s="80" t="s">
        <v>81</v>
      </c>
      <c r="D29" s="85" t="s">
        <v>83</v>
      </c>
      <c r="E29" s="82">
        <f t="shared" si="0"/>
        <v>15</v>
      </c>
      <c r="F29" s="85"/>
      <c r="G29" s="85">
        <v>15</v>
      </c>
      <c r="H29" s="85"/>
      <c r="I29" s="85"/>
      <c r="J29" s="85"/>
      <c r="K29" s="85"/>
    </row>
    <row r="30" ht="15" customHeight="1" spans="1:11">
      <c r="A30" s="80" t="s">
        <v>46</v>
      </c>
      <c r="B30" s="80" t="s">
        <v>47</v>
      </c>
      <c r="C30" s="80" t="s">
        <v>59</v>
      </c>
      <c r="D30" s="85" t="s">
        <v>84</v>
      </c>
      <c r="E30" s="82">
        <f t="shared" si="0"/>
        <v>15</v>
      </c>
      <c r="F30" s="85"/>
      <c r="G30" s="85">
        <v>15</v>
      </c>
      <c r="H30" s="85"/>
      <c r="I30" s="85"/>
      <c r="J30" s="85"/>
      <c r="K30" s="85"/>
    </row>
    <row r="31" ht="15" customHeight="1" spans="1:11">
      <c r="A31" s="80" t="s">
        <v>46</v>
      </c>
      <c r="B31" s="80" t="s">
        <v>47</v>
      </c>
      <c r="C31" s="80" t="s">
        <v>59</v>
      </c>
      <c r="D31" s="85" t="s">
        <v>85</v>
      </c>
      <c r="E31" s="82">
        <f t="shared" si="0"/>
        <v>15</v>
      </c>
      <c r="F31" s="85"/>
      <c r="G31" s="85">
        <v>15</v>
      </c>
      <c r="H31" s="85"/>
      <c r="I31" s="85"/>
      <c r="J31" s="85"/>
      <c r="K31" s="85"/>
    </row>
    <row r="32" ht="15" customHeight="1" spans="1:11">
      <c r="A32" s="80" t="s">
        <v>46</v>
      </c>
      <c r="B32" s="80" t="s">
        <v>47</v>
      </c>
      <c r="C32" s="80" t="s">
        <v>73</v>
      </c>
      <c r="D32" s="85" t="s">
        <v>86</v>
      </c>
      <c r="E32" s="82">
        <f t="shared" si="0"/>
        <v>10</v>
      </c>
      <c r="F32" s="85"/>
      <c r="G32" s="85">
        <v>10</v>
      </c>
      <c r="H32" s="85"/>
      <c r="I32" s="85"/>
      <c r="J32" s="85"/>
      <c r="K32" s="85"/>
    </row>
    <row r="33" ht="15" customHeight="1" spans="1:11">
      <c r="A33" s="80" t="s">
        <v>46</v>
      </c>
      <c r="B33" s="80" t="s">
        <v>47</v>
      </c>
      <c r="C33" s="80" t="s">
        <v>73</v>
      </c>
      <c r="D33" s="85" t="s">
        <v>87</v>
      </c>
      <c r="E33" s="82">
        <f t="shared" si="0"/>
        <v>30</v>
      </c>
      <c r="F33" s="85"/>
      <c r="G33" s="85">
        <v>30</v>
      </c>
      <c r="H33" s="85"/>
      <c r="I33" s="85"/>
      <c r="J33" s="85"/>
      <c r="K33" s="85"/>
    </row>
    <row r="34" ht="15" customHeight="1" spans="1:11">
      <c r="A34" s="80" t="s">
        <v>46</v>
      </c>
      <c r="B34" s="80" t="s">
        <v>47</v>
      </c>
      <c r="C34" s="80" t="s">
        <v>73</v>
      </c>
      <c r="D34" s="85" t="s">
        <v>88</v>
      </c>
      <c r="E34" s="82">
        <f t="shared" si="0"/>
        <v>10</v>
      </c>
      <c r="F34" s="85"/>
      <c r="G34" s="85">
        <v>10</v>
      </c>
      <c r="H34" s="85"/>
      <c r="I34" s="85"/>
      <c r="J34" s="85"/>
      <c r="K34" s="85"/>
    </row>
    <row r="35" ht="15" customHeight="1" spans="1:11">
      <c r="A35" s="80" t="s">
        <v>46</v>
      </c>
      <c r="B35" s="80" t="s">
        <v>47</v>
      </c>
      <c r="C35" s="80" t="s">
        <v>47</v>
      </c>
      <c r="D35" s="85" t="s">
        <v>89</v>
      </c>
      <c r="E35" s="82">
        <f t="shared" si="0"/>
        <v>25</v>
      </c>
      <c r="F35" s="85"/>
      <c r="G35" s="85">
        <v>25</v>
      </c>
      <c r="H35" s="85"/>
      <c r="I35" s="85"/>
      <c r="J35" s="85"/>
      <c r="K35" s="85"/>
    </row>
    <row r="36" ht="15" customHeight="1" spans="1:11">
      <c r="A36" s="80" t="s">
        <v>46</v>
      </c>
      <c r="B36" s="80" t="s">
        <v>56</v>
      </c>
      <c r="C36" s="80" t="s">
        <v>59</v>
      </c>
      <c r="D36" s="85" t="s">
        <v>90</v>
      </c>
      <c r="E36" s="82">
        <f t="shared" si="0"/>
        <v>8</v>
      </c>
      <c r="F36" s="85"/>
      <c r="G36" s="85">
        <v>8</v>
      </c>
      <c r="H36" s="85"/>
      <c r="I36" s="85"/>
      <c r="J36" s="85"/>
      <c r="K36" s="85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H10" sqref="H10"/>
    </sheetView>
  </sheetViews>
  <sheetFormatPr defaultColWidth="7.25" defaultRowHeight="11.25"/>
  <cols>
    <col min="1" max="1" width="8.125" style="89" customWidth="1"/>
    <col min="2" max="3" width="6.25" style="89" customWidth="1"/>
    <col min="4" max="4" width="22.1666666666667" style="89" customWidth="1"/>
    <col min="5" max="5" width="14.5833333333333" style="89" customWidth="1"/>
    <col min="6" max="6" width="13.1666666666667" style="89" customWidth="1"/>
    <col min="7" max="10" width="12.1666666666667" style="89" customWidth="1"/>
    <col min="11" max="242" width="7.25" style="89" customWidth="1"/>
    <col min="243" max="16384" width="7.25" style="89"/>
  </cols>
  <sheetData>
    <row r="1" ht="25.5" customHeight="1" spans="1:10">
      <c r="A1" s="144" t="s">
        <v>91</v>
      </c>
      <c r="B1" s="154"/>
      <c r="C1" s="96"/>
      <c r="D1" s="97"/>
      <c r="E1" s="98"/>
      <c r="F1" s="98"/>
      <c r="G1" s="98"/>
      <c r="H1" s="99"/>
      <c r="I1" s="98"/>
      <c r="J1" s="144"/>
    </row>
    <row r="2" ht="25.5" customHeight="1" spans="1:10">
      <c r="A2" s="155" t="s">
        <v>92</v>
      </c>
      <c r="B2" s="155"/>
      <c r="C2" s="155"/>
      <c r="D2" s="155"/>
      <c r="E2" s="155"/>
      <c r="F2" s="155"/>
      <c r="G2" s="155"/>
      <c r="H2" s="155"/>
      <c r="I2" s="155"/>
      <c r="J2" s="155"/>
    </row>
    <row r="3" ht="25.5" customHeight="1" spans="1:10">
      <c r="A3" s="156" t="str">
        <f>'1'!A3</f>
        <v>单位名称：信阳市浉河区财政局</v>
      </c>
      <c r="B3" s="157"/>
      <c r="C3" s="157"/>
      <c r="D3" s="157"/>
      <c r="E3" s="98"/>
      <c r="F3" s="158"/>
      <c r="G3" s="158"/>
      <c r="H3" s="158"/>
      <c r="I3" s="158"/>
      <c r="J3" s="173" t="s">
        <v>3</v>
      </c>
    </row>
    <row r="4" s="152" customFormat="1" ht="23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93</v>
      </c>
      <c r="G4" s="16"/>
      <c r="H4" s="16"/>
      <c r="I4" s="32"/>
      <c r="J4" s="33" t="s">
        <v>94</v>
      </c>
    </row>
    <row r="5" s="152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95</v>
      </c>
      <c r="G5" s="15" t="s">
        <v>96</v>
      </c>
      <c r="H5" s="15" t="s">
        <v>97</v>
      </c>
      <c r="I5" s="15" t="s">
        <v>98</v>
      </c>
      <c r="J5" s="34"/>
    </row>
    <row r="6" ht="15" customHeight="1" spans="1:10">
      <c r="A6" s="159" t="s">
        <v>45</v>
      </c>
      <c r="B6" s="160" t="s">
        <v>45</v>
      </c>
      <c r="C6" s="160" t="s">
        <v>45</v>
      </c>
      <c r="D6" s="161" t="s">
        <v>45</v>
      </c>
      <c r="E6" s="162">
        <v>1</v>
      </c>
      <c r="F6" s="163">
        <v>2</v>
      </c>
      <c r="G6" s="162">
        <v>3</v>
      </c>
      <c r="H6" s="163">
        <v>4</v>
      </c>
      <c r="I6" s="162">
        <v>5</v>
      </c>
      <c r="J6" s="163">
        <v>6</v>
      </c>
    </row>
    <row r="7" customFormat="1" ht="15" customHeight="1" spans="1:10">
      <c r="A7" s="159"/>
      <c r="B7" s="160"/>
      <c r="C7" s="160"/>
      <c r="D7" s="164"/>
      <c r="E7" s="165">
        <v>3174.1</v>
      </c>
      <c r="F7" s="165">
        <v>3039.1</v>
      </c>
      <c r="G7" s="166">
        <v>2670.1</v>
      </c>
      <c r="H7" s="167">
        <v>342</v>
      </c>
      <c r="I7" s="166">
        <v>27</v>
      </c>
      <c r="J7" s="174">
        <v>135</v>
      </c>
    </row>
    <row r="8" s="153" customFormat="1" ht="14" customHeight="1" spans="1:10">
      <c r="A8" s="80" t="s">
        <v>46</v>
      </c>
      <c r="B8" s="80" t="s">
        <v>47</v>
      </c>
      <c r="C8" s="80" t="s">
        <v>48</v>
      </c>
      <c r="D8" s="81" t="s">
        <v>49</v>
      </c>
      <c r="E8" s="82">
        <f>F8+J8</f>
        <v>392</v>
      </c>
      <c r="F8" s="82">
        <f>SUM(G8:I8)</f>
        <v>392</v>
      </c>
      <c r="G8" s="82">
        <v>392</v>
      </c>
      <c r="H8" s="83"/>
      <c r="I8" s="83"/>
      <c r="J8" s="88"/>
    </row>
    <row r="9" s="153" customFormat="1" ht="14" customHeight="1" spans="1:10">
      <c r="A9" s="80" t="s">
        <v>46</v>
      </c>
      <c r="B9" s="80" t="s">
        <v>47</v>
      </c>
      <c r="C9" s="80" t="s">
        <v>50</v>
      </c>
      <c r="D9" s="81" t="s">
        <v>51</v>
      </c>
      <c r="E9" s="82">
        <f t="shared" ref="E9:E36" si="0">F9+J9</f>
        <v>915</v>
      </c>
      <c r="F9" s="82">
        <f t="shared" ref="F9:F36" si="1">SUM(G9:I9)</f>
        <v>915</v>
      </c>
      <c r="G9" s="82">
        <v>915</v>
      </c>
      <c r="H9" s="83"/>
      <c r="I9" s="83"/>
      <c r="J9" s="88"/>
    </row>
    <row r="10" s="153" customFormat="1" ht="14" customHeight="1" spans="1:10">
      <c r="A10" s="80" t="s">
        <v>46</v>
      </c>
      <c r="B10" s="80" t="s">
        <v>47</v>
      </c>
      <c r="C10" s="80" t="s">
        <v>50</v>
      </c>
      <c r="D10" s="81" t="s">
        <v>52</v>
      </c>
      <c r="E10" s="82">
        <f t="shared" si="0"/>
        <v>135</v>
      </c>
      <c r="F10" s="82">
        <f t="shared" si="1"/>
        <v>135</v>
      </c>
      <c r="G10" s="82">
        <v>135</v>
      </c>
      <c r="H10" s="83"/>
      <c r="I10" s="83"/>
      <c r="J10" s="88"/>
    </row>
    <row r="11" s="153" customFormat="1" ht="14" customHeight="1" spans="1:10">
      <c r="A11" s="80" t="s">
        <v>46</v>
      </c>
      <c r="B11" s="80" t="s">
        <v>47</v>
      </c>
      <c r="C11" s="80" t="s">
        <v>48</v>
      </c>
      <c r="D11" s="84" t="s">
        <v>53</v>
      </c>
      <c r="E11" s="82">
        <f t="shared" si="0"/>
        <v>179</v>
      </c>
      <c r="F11" s="82">
        <f t="shared" si="1"/>
        <v>179</v>
      </c>
      <c r="G11" s="66">
        <v>179</v>
      </c>
      <c r="H11" s="83"/>
      <c r="I11" s="83"/>
      <c r="J11" s="88"/>
    </row>
    <row r="12" s="153" customFormat="1" ht="14" customHeight="1" spans="1:10">
      <c r="A12" s="80" t="s">
        <v>46</v>
      </c>
      <c r="B12" s="80" t="s">
        <v>47</v>
      </c>
      <c r="C12" s="80" t="s">
        <v>50</v>
      </c>
      <c r="D12" s="84" t="s">
        <v>54</v>
      </c>
      <c r="E12" s="82">
        <f t="shared" si="0"/>
        <v>417.4</v>
      </c>
      <c r="F12" s="82">
        <f t="shared" si="1"/>
        <v>417.4</v>
      </c>
      <c r="G12" s="82">
        <v>417.4</v>
      </c>
      <c r="H12" s="83"/>
      <c r="I12" s="83"/>
      <c r="J12" s="88"/>
    </row>
    <row r="13" s="153" customFormat="1" ht="14" customHeight="1" spans="1:10">
      <c r="A13" s="80" t="s">
        <v>55</v>
      </c>
      <c r="B13" s="80" t="s">
        <v>56</v>
      </c>
      <c r="C13" s="80" t="s">
        <v>48</v>
      </c>
      <c r="D13" s="81" t="s">
        <v>57</v>
      </c>
      <c r="E13" s="82">
        <f t="shared" si="0"/>
        <v>134</v>
      </c>
      <c r="F13" s="82">
        <f t="shared" si="1"/>
        <v>134</v>
      </c>
      <c r="G13" s="82">
        <v>134</v>
      </c>
      <c r="H13" s="83"/>
      <c r="I13" s="83"/>
      <c r="J13" s="88"/>
    </row>
    <row r="14" s="153" customFormat="1" ht="14" customHeight="1" spans="1:10">
      <c r="A14" s="80" t="s">
        <v>58</v>
      </c>
      <c r="B14" s="80" t="s">
        <v>59</v>
      </c>
      <c r="C14" s="80" t="s">
        <v>59</v>
      </c>
      <c r="D14" s="81" t="s">
        <v>60</v>
      </c>
      <c r="E14" s="82">
        <f t="shared" si="0"/>
        <v>240</v>
      </c>
      <c r="F14" s="82">
        <f t="shared" si="1"/>
        <v>240</v>
      </c>
      <c r="G14" s="82">
        <v>240</v>
      </c>
      <c r="H14" s="83"/>
      <c r="I14" s="83"/>
      <c r="J14" s="88"/>
    </row>
    <row r="15" s="153" customFormat="1" ht="14" customHeight="1" spans="1:10">
      <c r="A15" s="80" t="s">
        <v>58</v>
      </c>
      <c r="B15" s="80" t="s">
        <v>61</v>
      </c>
      <c r="C15" s="80" t="s">
        <v>48</v>
      </c>
      <c r="D15" s="81" t="s">
        <v>62</v>
      </c>
      <c r="E15" s="82">
        <f t="shared" si="0"/>
        <v>8</v>
      </c>
      <c r="F15" s="82">
        <f t="shared" si="1"/>
        <v>8</v>
      </c>
      <c r="G15" s="82">
        <v>8</v>
      </c>
      <c r="H15" s="83"/>
      <c r="I15" s="83"/>
      <c r="J15" s="88"/>
    </row>
    <row r="16" s="153" customFormat="1" ht="14" customHeight="1" spans="1:10">
      <c r="A16" s="80" t="s">
        <v>63</v>
      </c>
      <c r="B16" s="80" t="s">
        <v>61</v>
      </c>
      <c r="C16" s="80" t="s">
        <v>64</v>
      </c>
      <c r="D16" s="81" t="s">
        <v>65</v>
      </c>
      <c r="E16" s="82">
        <f t="shared" si="0"/>
        <v>0.7</v>
      </c>
      <c r="F16" s="82">
        <f t="shared" si="1"/>
        <v>0.7</v>
      </c>
      <c r="G16" s="82">
        <v>0.7</v>
      </c>
      <c r="H16" s="83"/>
      <c r="I16" s="83"/>
      <c r="J16" s="88"/>
    </row>
    <row r="17" s="153" customFormat="1" ht="14" customHeight="1" spans="1:10">
      <c r="A17" s="80" t="s">
        <v>55</v>
      </c>
      <c r="B17" s="80" t="s">
        <v>56</v>
      </c>
      <c r="C17" s="80" t="s">
        <v>64</v>
      </c>
      <c r="D17" s="81" t="s">
        <v>66</v>
      </c>
      <c r="E17" s="82">
        <f t="shared" si="0"/>
        <v>5</v>
      </c>
      <c r="F17" s="82">
        <f t="shared" si="1"/>
        <v>5</v>
      </c>
      <c r="G17" s="82">
        <v>5</v>
      </c>
      <c r="H17" s="83"/>
      <c r="I17" s="83"/>
      <c r="J17" s="88"/>
    </row>
    <row r="18" s="153" customFormat="1" ht="14" customHeight="1" spans="1:10">
      <c r="A18" s="80" t="s">
        <v>67</v>
      </c>
      <c r="B18" s="80" t="s">
        <v>64</v>
      </c>
      <c r="C18" s="80" t="s">
        <v>48</v>
      </c>
      <c r="D18" s="81" t="s">
        <v>68</v>
      </c>
      <c r="E18" s="82">
        <f t="shared" si="0"/>
        <v>200</v>
      </c>
      <c r="F18" s="82">
        <f t="shared" si="1"/>
        <v>200</v>
      </c>
      <c r="G18" s="82">
        <v>200</v>
      </c>
      <c r="H18" s="83"/>
      <c r="I18" s="83"/>
      <c r="J18" s="88"/>
    </row>
    <row r="19" s="153" customFormat="1" ht="14" customHeight="1" spans="1:10">
      <c r="A19" s="80" t="s">
        <v>46</v>
      </c>
      <c r="B19" s="80" t="s">
        <v>47</v>
      </c>
      <c r="C19" s="80" t="s">
        <v>48</v>
      </c>
      <c r="D19" s="81" t="s">
        <v>69</v>
      </c>
      <c r="E19" s="82">
        <f t="shared" si="0"/>
        <v>2.4</v>
      </c>
      <c r="F19" s="82">
        <f t="shared" si="1"/>
        <v>2.4</v>
      </c>
      <c r="G19" s="82">
        <v>2.4</v>
      </c>
      <c r="H19" s="83"/>
      <c r="I19" s="83"/>
      <c r="J19" s="88"/>
    </row>
    <row r="20" s="153" customFormat="1" ht="14" customHeight="1" spans="1:10">
      <c r="A20" s="80" t="s">
        <v>46</v>
      </c>
      <c r="B20" s="80" t="s">
        <v>47</v>
      </c>
      <c r="C20" s="80" t="s">
        <v>50</v>
      </c>
      <c r="D20" s="81" t="s">
        <v>70</v>
      </c>
      <c r="E20" s="82">
        <f t="shared" si="0"/>
        <v>5.6</v>
      </c>
      <c r="F20" s="82">
        <f t="shared" si="1"/>
        <v>5.6</v>
      </c>
      <c r="G20" s="82">
        <v>5.6</v>
      </c>
      <c r="H20" s="83"/>
      <c r="I20" s="83"/>
      <c r="J20" s="88"/>
    </row>
    <row r="21" s="153" customFormat="1" ht="14" customHeight="1" spans="1:10">
      <c r="A21" s="80" t="s">
        <v>58</v>
      </c>
      <c r="B21" s="80" t="s">
        <v>59</v>
      </c>
      <c r="C21" s="80" t="s">
        <v>47</v>
      </c>
      <c r="D21" s="85" t="s">
        <v>71</v>
      </c>
      <c r="E21" s="82">
        <f t="shared" si="0"/>
        <v>6</v>
      </c>
      <c r="F21" s="82">
        <f t="shared" si="1"/>
        <v>6</v>
      </c>
      <c r="G21" s="85">
        <v>6</v>
      </c>
      <c r="H21" s="86"/>
      <c r="I21" s="83"/>
      <c r="J21" s="88"/>
    </row>
    <row r="22" ht="14" customHeight="1" spans="1:10">
      <c r="A22" s="80" t="s">
        <v>72</v>
      </c>
      <c r="B22" s="80" t="s">
        <v>47</v>
      </c>
      <c r="C22" s="80" t="s">
        <v>73</v>
      </c>
      <c r="D22" s="85" t="s">
        <v>74</v>
      </c>
      <c r="E22" s="82">
        <f t="shared" si="0"/>
        <v>30</v>
      </c>
      <c r="F22" s="82">
        <f t="shared" si="1"/>
        <v>30</v>
      </c>
      <c r="G22" s="85">
        <v>30</v>
      </c>
      <c r="H22" s="87"/>
      <c r="I22" s="87"/>
      <c r="J22" s="87"/>
    </row>
    <row r="23" ht="14" customHeight="1" spans="1:10">
      <c r="A23" s="80" t="s">
        <v>58</v>
      </c>
      <c r="B23" s="80" t="s">
        <v>75</v>
      </c>
      <c r="C23" s="80" t="s">
        <v>48</v>
      </c>
      <c r="D23" s="85" t="s">
        <v>76</v>
      </c>
      <c r="E23" s="82">
        <f t="shared" si="0"/>
        <v>1</v>
      </c>
      <c r="F23" s="82">
        <f t="shared" si="1"/>
        <v>1</v>
      </c>
      <c r="G23" s="87"/>
      <c r="H23" s="87"/>
      <c r="I23" s="85">
        <v>1</v>
      </c>
      <c r="J23" s="87"/>
    </row>
    <row r="24" s="153" customFormat="1" ht="14" customHeight="1" spans="1:10">
      <c r="A24" s="168">
        <v>208</v>
      </c>
      <c r="B24" s="168" t="s">
        <v>59</v>
      </c>
      <c r="C24" s="168" t="s">
        <v>48</v>
      </c>
      <c r="D24" s="169" t="s">
        <v>77</v>
      </c>
      <c r="E24" s="82">
        <f t="shared" si="0"/>
        <v>26</v>
      </c>
      <c r="F24" s="82">
        <f t="shared" si="1"/>
        <v>26</v>
      </c>
      <c r="G24" s="170"/>
      <c r="H24" s="88"/>
      <c r="I24" s="85">
        <v>26</v>
      </c>
      <c r="J24" s="88"/>
    </row>
    <row r="25" s="153" customFormat="1" ht="14" customHeight="1" spans="1:10">
      <c r="A25" s="80" t="s">
        <v>46</v>
      </c>
      <c r="B25" s="80" t="s">
        <v>47</v>
      </c>
      <c r="C25" s="80" t="s">
        <v>48</v>
      </c>
      <c r="D25" s="169" t="s">
        <v>78</v>
      </c>
      <c r="E25" s="82">
        <f t="shared" si="0"/>
        <v>202.54</v>
      </c>
      <c r="F25" s="82">
        <f t="shared" si="1"/>
        <v>202.54</v>
      </c>
      <c r="G25" s="85"/>
      <c r="H25" s="171">
        <v>202.54</v>
      </c>
      <c r="I25" s="83"/>
      <c r="J25" s="88"/>
    </row>
    <row r="26" s="153" customFormat="1" ht="14" customHeight="1" spans="1:10">
      <c r="A26" s="80" t="s">
        <v>46</v>
      </c>
      <c r="B26" s="80" t="s">
        <v>47</v>
      </c>
      <c r="C26" s="80" t="s">
        <v>48</v>
      </c>
      <c r="D26" s="172" t="s">
        <v>79</v>
      </c>
      <c r="E26" s="82">
        <f t="shared" si="0"/>
        <v>44.1</v>
      </c>
      <c r="F26" s="82">
        <f t="shared" si="1"/>
        <v>44.1</v>
      </c>
      <c r="G26" s="85"/>
      <c r="H26" s="85">
        <v>44.1</v>
      </c>
      <c r="I26" s="83"/>
      <c r="J26" s="88"/>
    </row>
    <row r="27" s="153" customFormat="1" ht="14" customHeight="1" spans="1:10">
      <c r="A27" s="80" t="s">
        <v>46</v>
      </c>
      <c r="B27" s="80" t="s">
        <v>47</v>
      </c>
      <c r="C27" s="80" t="s">
        <v>50</v>
      </c>
      <c r="D27" s="172" t="s">
        <v>80</v>
      </c>
      <c r="E27" s="82">
        <f t="shared" si="0"/>
        <v>87.36</v>
      </c>
      <c r="F27" s="82">
        <f t="shared" si="1"/>
        <v>87.36</v>
      </c>
      <c r="G27" s="85"/>
      <c r="H27" s="85">
        <v>87.36</v>
      </c>
      <c r="I27" s="83"/>
      <c r="J27" s="88"/>
    </row>
    <row r="28" ht="14" customHeight="1" spans="1:10">
      <c r="A28" s="80" t="s">
        <v>46</v>
      </c>
      <c r="B28" s="80" t="s">
        <v>47</v>
      </c>
      <c r="C28" s="80" t="s">
        <v>81</v>
      </c>
      <c r="D28" s="85" t="s">
        <v>82</v>
      </c>
      <c r="E28" s="82">
        <f t="shared" si="0"/>
        <v>15</v>
      </c>
      <c r="F28" s="82">
        <f t="shared" si="1"/>
        <v>0</v>
      </c>
      <c r="G28" s="87"/>
      <c r="H28" s="87"/>
      <c r="I28" s="87"/>
      <c r="J28" s="85">
        <v>15</v>
      </c>
    </row>
    <row r="29" ht="14" customHeight="1" spans="1:10">
      <c r="A29" s="80" t="s">
        <v>46</v>
      </c>
      <c r="B29" s="80" t="s">
        <v>47</v>
      </c>
      <c r="C29" s="80" t="s">
        <v>81</v>
      </c>
      <c r="D29" s="85" t="s">
        <v>83</v>
      </c>
      <c r="E29" s="82">
        <f t="shared" si="0"/>
        <v>15</v>
      </c>
      <c r="F29" s="82">
        <f t="shared" si="1"/>
        <v>0</v>
      </c>
      <c r="G29" s="87"/>
      <c r="H29" s="87"/>
      <c r="I29" s="87"/>
      <c r="J29" s="85">
        <v>15</v>
      </c>
    </row>
    <row r="30" ht="14" customHeight="1" spans="1:10">
      <c r="A30" s="80" t="s">
        <v>46</v>
      </c>
      <c r="B30" s="80" t="s">
        <v>47</v>
      </c>
      <c r="C30" s="80" t="s">
        <v>59</v>
      </c>
      <c r="D30" s="85" t="s">
        <v>84</v>
      </c>
      <c r="E30" s="82">
        <f t="shared" si="0"/>
        <v>15</v>
      </c>
      <c r="F30" s="82">
        <f t="shared" si="1"/>
        <v>0</v>
      </c>
      <c r="G30" s="87"/>
      <c r="H30" s="87"/>
      <c r="I30" s="87"/>
      <c r="J30" s="85">
        <v>15</v>
      </c>
    </row>
    <row r="31" ht="14" customHeight="1" spans="1:10">
      <c r="A31" s="80" t="s">
        <v>46</v>
      </c>
      <c r="B31" s="80" t="s">
        <v>47</v>
      </c>
      <c r="C31" s="80" t="s">
        <v>59</v>
      </c>
      <c r="D31" s="85" t="s">
        <v>85</v>
      </c>
      <c r="E31" s="82">
        <f t="shared" si="0"/>
        <v>15</v>
      </c>
      <c r="F31" s="82">
        <f t="shared" si="1"/>
        <v>0</v>
      </c>
      <c r="G31" s="87"/>
      <c r="H31" s="87"/>
      <c r="I31" s="87"/>
      <c r="J31" s="85">
        <v>15</v>
      </c>
    </row>
    <row r="32" ht="14" customHeight="1" spans="1:10">
      <c r="A32" s="80" t="s">
        <v>46</v>
      </c>
      <c r="B32" s="80" t="s">
        <v>47</v>
      </c>
      <c r="C32" s="80" t="s">
        <v>73</v>
      </c>
      <c r="D32" s="85" t="s">
        <v>86</v>
      </c>
      <c r="E32" s="82">
        <f t="shared" si="0"/>
        <v>10</v>
      </c>
      <c r="F32" s="82">
        <f t="shared" si="1"/>
        <v>0</v>
      </c>
      <c r="G32" s="87"/>
      <c r="H32" s="87"/>
      <c r="I32" s="87"/>
      <c r="J32" s="85">
        <v>10</v>
      </c>
    </row>
    <row r="33" ht="14" customHeight="1" spans="1:10">
      <c r="A33" s="80" t="s">
        <v>46</v>
      </c>
      <c r="B33" s="80" t="s">
        <v>47</v>
      </c>
      <c r="C33" s="80" t="s">
        <v>73</v>
      </c>
      <c r="D33" s="85" t="s">
        <v>87</v>
      </c>
      <c r="E33" s="82">
        <f t="shared" si="0"/>
        <v>30</v>
      </c>
      <c r="F33" s="82">
        <f t="shared" si="1"/>
        <v>0</v>
      </c>
      <c r="G33" s="87"/>
      <c r="H33" s="87"/>
      <c r="I33" s="87"/>
      <c r="J33" s="85">
        <v>30</v>
      </c>
    </row>
    <row r="34" ht="14" customHeight="1" spans="1:10">
      <c r="A34" s="80" t="s">
        <v>46</v>
      </c>
      <c r="B34" s="80" t="s">
        <v>47</v>
      </c>
      <c r="C34" s="80" t="s">
        <v>73</v>
      </c>
      <c r="D34" s="85" t="s">
        <v>88</v>
      </c>
      <c r="E34" s="82">
        <f t="shared" si="0"/>
        <v>10</v>
      </c>
      <c r="F34" s="82">
        <f t="shared" si="1"/>
        <v>0</v>
      </c>
      <c r="G34" s="87"/>
      <c r="H34" s="87"/>
      <c r="I34" s="87"/>
      <c r="J34" s="85">
        <v>10</v>
      </c>
    </row>
    <row r="35" ht="14" customHeight="1" spans="1:10">
      <c r="A35" s="80" t="s">
        <v>46</v>
      </c>
      <c r="B35" s="80" t="s">
        <v>47</v>
      </c>
      <c r="C35" s="80" t="s">
        <v>47</v>
      </c>
      <c r="D35" s="85" t="s">
        <v>89</v>
      </c>
      <c r="E35" s="82">
        <f t="shared" si="0"/>
        <v>25</v>
      </c>
      <c r="F35" s="82">
        <f t="shared" si="1"/>
        <v>0</v>
      </c>
      <c r="G35" s="87"/>
      <c r="H35" s="87"/>
      <c r="I35" s="87"/>
      <c r="J35" s="85">
        <v>25</v>
      </c>
    </row>
    <row r="36" ht="14" customHeight="1" spans="1:10">
      <c r="A36" s="80" t="s">
        <v>46</v>
      </c>
      <c r="B36" s="80" t="s">
        <v>56</v>
      </c>
      <c r="C36" s="80" t="s">
        <v>59</v>
      </c>
      <c r="D36" s="85" t="s">
        <v>90</v>
      </c>
      <c r="E36" s="82">
        <f t="shared" si="0"/>
        <v>8</v>
      </c>
      <c r="F36" s="82">
        <f t="shared" si="1"/>
        <v>8</v>
      </c>
      <c r="G36" s="87"/>
      <c r="H36" s="85">
        <v>8</v>
      </c>
      <c r="I36" s="87"/>
      <c r="J36" s="87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C9" sqref="C9"/>
    </sheetView>
  </sheetViews>
  <sheetFormatPr defaultColWidth="7.25" defaultRowHeight="11.25"/>
  <cols>
    <col min="1" max="1" width="4.08333333333333" style="93" customWidth="1"/>
    <col min="2" max="2" width="20.5833333333333" style="93" customWidth="1"/>
    <col min="3" max="3" width="11" style="94" customWidth="1"/>
    <col min="4" max="4" width="19.5833333333333" style="94" customWidth="1"/>
    <col min="5" max="10" width="8.25" style="94" customWidth="1"/>
    <col min="11" max="11" width="7.58333333333333" style="94" customWidth="1"/>
    <col min="12" max="12" width="7.5" style="94" customWidth="1"/>
    <col min="13" max="16384" width="7.25" style="94"/>
  </cols>
  <sheetData>
    <row r="1" s="89" customFormat="1" ht="17" customHeight="1" spans="1:10">
      <c r="A1" s="95" t="s">
        <v>99</v>
      </c>
      <c r="B1" s="95"/>
      <c r="C1" s="96"/>
      <c r="D1" s="97"/>
      <c r="E1" s="98"/>
      <c r="F1" s="98"/>
      <c r="G1" s="98"/>
      <c r="H1" s="99"/>
      <c r="I1" s="98"/>
      <c r="J1" s="144"/>
    </row>
    <row r="2" ht="26" customHeight="1" spans="1:12">
      <c r="A2" s="100" t="s">
        <v>100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ht="14" customHeight="1" spans="1:12">
      <c r="A3" s="101" t="str">
        <f>'1'!A3</f>
        <v>单位名称：信阳市浉河区财政局</v>
      </c>
      <c r="B3" s="101"/>
      <c r="C3" s="102"/>
      <c r="D3" s="102"/>
      <c r="E3" s="102"/>
      <c r="F3" s="103"/>
      <c r="G3" s="103"/>
      <c r="H3" s="103"/>
      <c r="I3" s="103"/>
      <c r="J3" s="103"/>
      <c r="K3" s="145" t="s">
        <v>3</v>
      </c>
      <c r="L3" s="145"/>
    </row>
    <row r="4" s="90" customFormat="1" ht="16.5" customHeight="1" spans="1:12">
      <c r="A4" s="104" t="s">
        <v>101</v>
      </c>
      <c r="B4" s="105"/>
      <c r="C4" s="106"/>
      <c r="D4" s="107" t="s">
        <v>5</v>
      </c>
      <c r="E4" s="108"/>
      <c r="F4" s="107"/>
      <c r="G4" s="107"/>
      <c r="H4" s="107"/>
      <c r="I4" s="107"/>
      <c r="J4" s="107"/>
      <c r="K4" s="107"/>
      <c r="L4" s="107"/>
    </row>
    <row r="5" s="90" customFormat="1" ht="15.65" customHeight="1" spans="1:12">
      <c r="A5" s="109" t="s">
        <v>102</v>
      </c>
      <c r="B5" s="110"/>
      <c r="C5" s="111" t="s">
        <v>7</v>
      </c>
      <c r="D5" s="111" t="s">
        <v>103</v>
      </c>
      <c r="E5" s="112" t="s">
        <v>9</v>
      </c>
      <c r="F5" s="113" t="s">
        <v>104</v>
      </c>
      <c r="G5" s="113"/>
      <c r="H5" s="113"/>
      <c r="I5" s="113"/>
      <c r="J5" s="113"/>
      <c r="K5" s="113"/>
      <c r="L5" s="113"/>
    </row>
    <row r="6" s="90" customFormat="1" ht="15" customHeight="1" spans="1:12">
      <c r="A6" s="114"/>
      <c r="B6" s="115"/>
      <c r="C6" s="116"/>
      <c r="D6" s="111"/>
      <c r="E6" s="112"/>
      <c r="F6" s="117" t="s">
        <v>11</v>
      </c>
      <c r="G6" s="118"/>
      <c r="H6" s="118"/>
      <c r="I6" s="118"/>
      <c r="J6" s="118"/>
      <c r="K6" s="146"/>
      <c r="L6" s="147" t="s">
        <v>12</v>
      </c>
    </row>
    <row r="7" s="90" customFormat="1" ht="41" customHeight="1" spans="1:15">
      <c r="A7" s="119"/>
      <c r="B7" s="120"/>
      <c r="C7" s="116"/>
      <c r="D7" s="111"/>
      <c r="E7" s="112"/>
      <c r="F7" s="121" t="s">
        <v>95</v>
      </c>
      <c r="G7" s="122" t="s">
        <v>105</v>
      </c>
      <c r="H7" s="123" t="s">
        <v>106</v>
      </c>
      <c r="I7" s="123" t="s">
        <v>107</v>
      </c>
      <c r="J7" s="148" t="s">
        <v>108</v>
      </c>
      <c r="K7" s="149" t="s">
        <v>15</v>
      </c>
      <c r="L7" s="150"/>
      <c r="O7" s="151"/>
    </row>
    <row r="8" s="91" customFormat="1" ht="22.5" customHeight="1" spans="1:12">
      <c r="A8" s="124" t="s">
        <v>11</v>
      </c>
      <c r="B8" s="125" t="s">
        <v>95</v>
      </c>
      <c r="C8" s="126">
        <f>C9</f>
        <v>3174.084</v>
      </c>
      <c r="D8" s="127" t="s">
        <v>109</v>
      </c>
      <c r="E8" s="128">
        <v>3174.084</v>
      </c>
      <c r="F8" s="128">
        <v>3174.084</v>
      </c>
      <c r="G8" s="128">
        <v>3174.084</v>
      </c>
      <c r="H8" s="129"/>
      <c r="I8" s="129">
        <v>0</v>
      </c>
      <c r="J8" s="129">
        <v>0</v>
      </c>
      <c r="K8" s="129">
        <v>0</v>
      </c>
      <c r="L8" s="129">
        <v>0</v>
      </c>
    </row>
    <row r="9" s="91" customFormat="1" ht="22.5" customHeight="1" spans="1:12">
      <c r="A9" s="130"/>
      <c r="B9" s="125" t="s">
        <v>105</v>
      </c>
      <c r="C9" s="128">
        <v>3174.084</v>
      </c>
      <c r="D9" s="131" t="s">
        <v>110</v>
      </c>
      <c r="E9" s="129"/>
      <c r="F9" s="129"/>
      <c r="G9" s="132"/>
      <c r="H9" s="132"/>
      <c r="I9" s="132">
        <v>0</v>
      </c>
      <c r="J9" s="132">
        <v>0</v>
      </c>
      <c r="K9" s="132">
        <v>0</v>
      </c>
      <c r="L9" s="132">
        <v>0</v>
      </c>
    </row>
    <row r="10" s="91" customFormat="1" ht="22.5" customHeight="1" spans="1:12">
      <c r="A10" s="130"/>
      <c r="B10" s="125" t="s">
        <v>106</v>
      </c>
      <c r="C10" s="126">
        <v>0</v>
      </c>
      <c r="D10" s="131" t="s">
        <v>111</v>
      </c>
      <c r="E10" s="129"/>
      <c r="F10" s="129"/>
      <c r="G10" s="132"/>
      <c r="H10" s="132"/>
      <c r="I10" s="132">
        <v>0</v>
      </c>
      <c r="J10" s="132">
        <v>0</v>
      </c>
      <c r="K10" s="132">
        <v>0</v>
      </c>
      <c r="L10" s="132">
        <v>0</v>
      </c>
    </row>
    <row r="11" s="91" customFormat="1" ht="22.5" customHeight="1" spans="1:12">
      <c r="A11" s="130"/>
      <c r="B11" s="125" t="s">
        <v>107</v>
      </c>
      <c r="C11" s="126">
        <v>0</v>
      </c>
      <c r="D11" s="131" t="s">
        <v>112</v>
      </c>
      <c r="E11" s="129"/>
      <c r="F11" s="129"/>
      <c r="G11" s="132"/>
      <c r="H11" s="132"/>
      <c r="I11" s="132">
        <v>0</v>
      </c>
      <c r="J11" s="132">
        <v>0</v>
      </c>
      <c r="K11" s="132">
        <v>0</v>
      </c>
      <c r="L11" s="132">
        <v>0</v>
      </c>
    </row>
    <row r="12" s="91" customFormat="1" ht="22.5" customHeight="1" spans="1:12">
      <c r="A12" s="130"/>
      <c r="B12" s="125" t="s">
        <v>108</v>
      </c>
      <c r="C12" s="126">
        <v>0</v>
      </c>
      <c r="D12" s="131" t="s">
        <v>113</v>
      </c>
      <c r="E12" s="129"/>
      <c r="F12" s="129"/>
      <c r="G12" s="132"/>
      <c r="H12" s="132"/>
      <c r="I12" s="132">
        <v>0</v>
      </c>
      <c r="J12" s="132">
        <v>0</v>
      </c>
      <c r="K12" s="132">
        <v>0</v>
      </c>
      <c r="L12" s="132">
        <v>0</v>
      </c>
    </row>
    <row r="13" s="91" customFormat="1" ht="22.5" customHeight="1" spans="1:12">
      <c r="A13" s="133"/>
      <c r="B13" s="134" t="s">
        <v>15</v>
      </c>
      <c r="C13" s="126">
        <v>0</v>
      </c>
      <c r="D13" s="131" t="s">
        <v>114</v>
      </c>
      <c r="E13" s="129"/>
      <c r="F13" s="129"/>
      <c r="G13" s="132"/>
      <c r="H13" s="132"/>
      <c r="I13" s="132">
        <v>0</v>
      </c>
      <c r="J13" s="132">
        <v>0</v>
      </c>
      <c r="K13" s="132">
        <v>0</v>
      </c>
      <c r="L13" s="132">
        <v>0</v>
      </c>
    </row>
    <row r="14" s="91" customFormat="1" ht="22.5" customHeight="1" spans="1:12">
      <c r="A14" s="125" t="s">
        <v>12</v>
      </c>
      <c r="B14" s="125"/>
      <c r="C14" s="135"/>
      <c r="D14" s="131" t="s">
        <v>115</v>
      </c>
      <c r="E14" s="129"/>
      <c r="F14" s="129"/>
      <c r="G14" s="132"/>
      <c r="H14" s="132"/>
      <c r="I14" s="132"/>
      <c r="J14" s="132"/>
      <c r="K14" s="132"/>
      <c r="L14" s="132"/>
    </row>
    <row r="15" s="91" customFormat="1" ht="22.5" customHeight="1" spans="1:12">
      <c r="A15" s="125"/>
      <c r="B15" s="125"/>
      <c r="C15" s="135"/>
      <c r="D15" s="131" t="s">
        <v>116</v>
      </c>
      <c r="E15" s="129"/>
      <c r="F15" s="129"/>
      <c r="G15" s="132"/>
      <c r="H15" s="132"/>
      <c r="I15" s="132"/>
      <c r="J15" s="132"/>
      <c r="K15" s="132"/>
      <c r="L15" s="132"/>
    </row>
    <row r="16" s="91" customFormat="1" ht="22.5" customHeight="1" spans="1:12">
      <c r="A16" s="125"/>
      <c r="B16" s="125"/>
      <c r="C16" s="135"/>
      <c r="D16" s="131" t="s">
        <v>117</v>
      </c>
      <c r="E16" s="129"/>
      <c r="F16" s="129"/>
      <c r="G16" s="132"/>
      <c r="H16" s="132"/>
      <c r="I16" s="132"/>
      <c r="J16" s="132"/>
      <c r="K16" s="132"/>
      <c r="L16" s="132"/>
    </row>
    <row r="17" s="91" customFormat="1" ht="22.5" customHeight="1" spans="1:12">
      <c r="A17" s="125"/>
      <c r="B17" s="125"/>
      <c r="C17" s="135"/>
      <c r="D17" s="131" t="s">
        <v>118</v>
      </c>
      <c r="E17" s="129"/>
      <c r="F17" s="129"/>
      <c r="G17" s="132"/>
      <c r="H17" s="132"/>
      <c r="I17" s="132"/>
      <c r="J17" s="132"/>
      <c r="K17" s="132"/>
      <c r="L17" s="132"/>
    </row>
    <row r="18" s="91" customFormat="1" ht="22.5" customHeight="1" spans="1:12">
      <c r="A18" s="125"/>
      <c r="B18" s="125"/>
      <c r="C18" s="135"/>
      <c r="D18" s="131" t="s">
        <v>119</v>
      </c>
      <c r="E18" s="129"/>
      <c r="F18" s="129"/>
      <c r="G18" s="132"/>
      <c r="H18" s="132"/>
      <c r="I18" s="132"/>
      <c r="J18" s="132"/>
      <c r="K18" s="132"/>
      <c r="L18" s="132"/>
    </row>
    <row r="19" s="91" customFormat="1" ht="22.5" customHeight="1" spans="1:12">
      <c r="A19" s="125"/>
      <c r="B19" s="125"/>
      <c r="C19" s="135"/>
      <c r="D19" s="131" t="s">
        <v>120</v>
      </c>
      <c r="E19" s="129"/>
      <c r="F19" s="129"/>
      <c r="G19" s="132"/>
      <c r="H19" s="132"/>
      <c r="I19" s="132">
        <v>0</v>
      </c>
      <c r="J19" s="132">
        <v>0</v>
      </c>
      <c r="K19" s="132">
        <v>0</v>
      </c>
      <c r="L19" s="132">
        <v>0</v>
      </c>
    </row>
    <row r="20" s="91" customFormat="1" ht="22.5" customHeight="1" spans="1:12">
      <c r="A20" s="125"/>
      <c r="B20" s="125"/>
      <c r="C20" s="135"/>
      <c r="D20" s="127" t="s">
        <v>121</v>
      </c>
      <c r="E20" s="129"/>
      <c r="F20" s="129"/>
      <c r="G20" s="132"/>
      <c r="H20" s="132"/>
      <c r="I20" s="132">
        <v>0</v>
      </c>
      <c r="J20" s="132">
        <v>0</v>
      </c>
      <c r="K20" s="132">
        <v>0</v>
      </c>
      <c r="L20" s="132">
        <v>0</v>
      </c>
    </row>
    <row r="21" s="91" customFormat="1" ht="22.5" customHeight="1" spans="1:12">
      <c r="A21" s="136"/>
      <c r="B21" s="137"/>
      <c r="C21" s="138"/>
      <c r="D21" s="131" t="s">
        <v>122</v>
      </c>
      <c r="E21" s="129">
        <v>0</v>
      </c>
      <c r="F21" s="129">
        <v>0</v>
      </c>
      <c r="G21" s="129">
        <v>0</v>
      </c>
      <c r="H21" s="139">
        <v>0</v>
      </c>
      <c r="I21" s="129">
        <v>0</v>
      </c>
      <c r="J21" s="129">
        <v>0</v>
      </c>
      <c r="K21" s="129">
        <v>0</v>
      </c>
      <c r="L21" s="129">
        <v>0</v>
      </c>
    </row>
    <row r="22" s="91" customFormat="1" ht="22.5" customHeight="1" spans="1:12">
      <c r="A22" s="136"/>
      <c r="B22" s="137"/>
      <c r="C22" s="138"/>
      <c r="D22" s="131" t="s">
        <v>123</v>
      </c>
      <c r="E22" s="129"/>
      <c r="F22" s="129"/>
      <c r="G22" s="129"/>
      <c r="H22" s="139"/>
      <c r="I22" s="129">
        <v>0</v>
      </c>
      <c r="J22" s="129">
        <v>0</v>
      </c>
      <c r="K22" s="129">
        <v>0</v>
      </c>
      <c r="L22" s="129">
        <v>0</v>
      </c>
    </row>
    <row r="23" s="91" customFormat="1" ht="22.5" customHeight="1" spans="1:12">
      <c r="A23" s="140" t="s">
        <v>35</v>
      </c>
      <c r="B23" s="141"/>
      <c r="C23" s="128">
        <v>3174.084</v>
      </c>
      <c r="D23" s="142" t="s">
        <v>36</v>
      </c>
      <c r="E23" s="128">
        <v>3174.084</v>
      </c>
      <c r="F23" s="128">
        <v>3174.084</v>
      </c>
      <c r="G23" s="128">
        <v>3174.084</v>
      </c>
      <c r="H23" s="129"/>
      <c r="I23" s="129">
        <v>0</v>
      </c>
      <c r="J23" s="129">
        <v>0</v>
      </c>
      <c r="K23" s="129">
        <v>0</v>
      </c>
      <c r="L23" s="129">
        <v>0</v>
      </c>
    </row>
    <row r="24" s="92" customFormat="1" ht="14.25" spans="1:4">
      <c r="A24" s="143"/>
      <c r="B24" s="143"/>
      <c r="D24"/>
    </row>
    <row r="25" s="92" customFormat="1" ht="14.25" spans="1:2">
      <c r="A25" s="143"/>
      <c r="B25" s="143"/>
    </row>
    <row r="26" s="92" customFormat="1" ht="14.25" spans="1:2">
      <c r="A26" s="143"/>
      <c r="B26" s="143"/>
    </row>
    <row r="27" s="92" customFormat="1" ht="14.25" spans="1:2">
      <c r="A27" s="143"/>
      <c r="B27" s="143"/>
    </row>
    <row r="28" s="92" customFormat="1" ht="14.25" spans="1:2">
      <c r="A28" s="143"/>
      <c r="B28" s="143"/>
    </row>
    <row r="29" s="92" customFormat="1" ht="14.25" spans="1:2">
      <c r="A29" s="143"/>
      <c r="B29" s="143"/>
    </row>
    <row r="30" s="92" customFormat="1" ht="14.25" spans="1:2">
      <c r="A30" s="143"/>
      <c r="B30" s="143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F13" sqref="F13"/>
    </sheetView>
  </sheetViews>
  <sheetFormatPr defaultColWidth="7.25" defaultRowHeight="11.25"/>
  <cols>
    <col min="1" max="3" width="6.25" style="4" customWidth="1"/>
    <col min="4" max="4" width="25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124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125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单位名称：信阳市浉河区财政局</v>
      </c>
      <c r="B3" s="75"/>
      <c r="C3" s="75"/>
      <c r="D3" s="75"/>
      <c r="E3" s="75"/>
      <c r="F3" s="9"/>
      <c r="G3" s="12"/>
      <c r="H3" s="12"/>
      <c r="I3" s="12"/>
      <c r="J3" s="31" t="s">
        <v>3</v>
      </c>
    </row>
    <row r="4" s="73" customFormat="1" ht="23" customHeight="1" spans="1:10">
      <c r="A4" s="13" t="s">
        <v>39</v>
      </c>
      <c r="B4" s="14"/>
      <c r="C4" s="14"/>
      <c r="D4" s="15" t="s">
        <v>40</v>
      </c>
      <c r="E4" s="15" t="s">
        <v>126</v>
      </c>
      <c r="F4" s="16" t="s">
        <v>93</v>
      </c>
      <c r="G4" s="16"/>
      <c r="H4" s="16"/>
      <c r="I4" s="32"/>
      <c r="J4" s="33" t="s">
        <v>94</v>
      </c>
    </row>
    <row r="5" s="73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95</v>
      </c>
      <c r="G5" s="15" t="s">
        <v>96</v>
      </c>
      <c r="H5" s="15" t="s">
        <v>97</v>
      </c>
      <c r="I5" s="15" t="s">
        <v>98</v>
      </c>
      <c r="J5" s="34"/>
    </row>
    <row r="6" s="74" customFormat="1" ht="15" customHeight="1" spans="1:10">
      <c r="A6" s="76" t="s">
        <v>45</v>
      </c>
      <c r="B6" s="77" t="s">
        <v>45</v>
      </c>
      <c r="C6" s="77" t="s">
        <v>45</v>
      </c>
      <c r="D6" s="78" t="s">
        <v>45</v>
      </c>
      <c r="E6" s="79">
        <v>1</v>
      </c>
      <c r="F6" s="78">
        <v>2</v>
      </c>
      <c r="G6" s="79">
        <v>3</v>
      </c>
      <c r="H6" s="78">
        <v>4</v>
      </c>
      <c r="I6" s="79">
        <v>5</v>
      </c>
      <c r="J6" s="78">
        <v>6</v>
      </c>
    </row>
    <row r="7" s="74" customFormat="1" ht="15" customHeight="1" spans="1:10">
      <c r="A7" s="80"/>
      <c r="B7" s="80"/>
      <c r="C7" s="80"/>
      <c r="D7" s="81"/>
      <c r="E7" s="82">
        <v>3174.1</v>
      </c>
      <c r="F7" s="82">
        <f>SUM(G7:I7)</f>
        <v>3039.1</v>
      </c>
      <c r="G7" s="82">
        <f>SUM(G8:G23)</f>
        <v>2670.1</v>
      </c>
      <c r="H7" s="83">
        <f>SUM(H8:H9)</f>
        <v>342</v>
      </c>
      <c r="I7" s="83">
        <f>SUM(I8:I20)</f>
        <v>27</v>
      </c>
      <c r="J7" s="88">
        <v>135</v>
      </c>
    </row>
    <row r="8" s="74" customFormat="1" ht="15" customHeight="1" spans="1:10">
      <c r="A8" s="80">
        <v>201</v>
      </c>
      <c r="B8" s="80" t="s">
        <v>47</v>
      </c>
      <c r="C8" s="80" t="s">
        <v>48</v>
      </c>
      <c r="D8" s="81" t="s">
        <v>127</v>
      </c>
      <c r="E8" s="82">
        <f>F8+J8</f>
        <v>676.4</v>
      </c>
      <c r="F8" s="82">
        <f t="shared" ref="F8:F23" si="0">SUM(G8:I8)</f>
        <v>676.4</v>
      </c>
      <c r="G8" s="82">
        <v>573.4</v>
      </c>
      <c r="H8" s="83">
        <v>103</v>
      </c>
      <c r="I8" s="83"/>
      <c r="J8" s="88"/>
    </row>
    <row r="9" s="74" customFormat="1" ht="15" customHeight="1" spans="1:10">
      <c r="A9" s="80">
        <v>201</v>
      </c>
      <c r="B9" s="80" t="s">
        <v>47</v>
      </c>
      <c r="C9" s="80" t="s">
        <v>50</v>
      </c>
      <c r="D9" s="81" t="s">
        <v>128</v>
      </c>
      <c r="E9" s="82">
        <f t="shared" ref="E9:E23" si="1">F9+J9</f>
        <v>1712</v>
      </c>
      <c r="F9" s="82">
        <f t="shared" si="0"/>
        <v>1712</v>
      </c>
      <c r="G9" s="82">
        <v>1473</v>
      </c>
      <c r="H9" s="83">
        <v>239</v>
      </c>
      <c r="I9" s="83"/>
      <c r="J9" s="88"/>
    </row>
    <row r="10" s="74" customFormat="1" ht="15" customHeight="1" spans="1:10">
      <c r="A10" s="80">
        <v>208</v>
      </c>
      <c r="B10" s="80" t="s">
        <v>59</v>
      </c>
      <c r="C10" s="80" t="s">
        <v>59</v>
      </c>
      <c r="D10" s="84" t="s">
        <v>129</v>
      </c>
      <c r="E10" s="82">
        <f t="shared" si="1"/>
        <v>240</v>
      </c>
      <c r="F10" s="82">
        <f t="shared" si="0"/>
        <v>240</v>
      </c>
      <c r="G10" s="66">
        <v>240</v>
      </c>
      <c r="H10" s="83"/>
      <c r="I10" s="83"/>
      <c r="J10" s="88"/>
    </row>
    <row r="11" s="74" customFormat="1" ht="15" customHeight="1" spans="1:10">
      <c r="A11" s="80">
        <v>208</v>
      </c>
      <c r="B11" s="80" t="s">
        <v>59</v>
      </c>
      <c r="C11" s="80" t="s">
        <v>48</v>
      </c>
      <c r="D11" s="84" t="s">
        <v>77</v>
      </c>
      <c r="E11" s="82">
        <f t="shared" si="1"/>
        <v>26</v>
      </c>
      <c r="F11" s="82">
        <f t="shared" si="0"/>
        <v>26</v>
      </c>
      <c r="G11" s="82"/>
      <c r="H11" s="83"/>
      <c r="I11" s="83">
        <v>26</v>
      </c>
      <c r="J11" s="88"/>
    </row>
    <row r="12" s="74" customFormat="1" ht="15" customHeight="1" spans="1:10">
      <c r="A12" s="80">
        <v>210</v>
      </c>
      <c r="B12" s="80" t="s">
        <v>56</v>
      </c>
      <c r="C12" s="80" t="s">
        <v>48</v>
      </c>
      <c r="D12" s="81" t="s">
        <v>130</v>
      </c>
      <c r="E12" s="82">
        <f t="shared" si="1"/>
        <v>40.2</v>
      </c>
      <c r="F12" s="82">
        <f t="shared" si="0"/>
        <v>40.2</v>
      </c>
      <c r="G12" s="82">
        <v>40.2</v>
      </c>
      <c r="H12" s="83"/>
      <c r="I12" s="83"/>
      <c r="J12" s="88"/>
    </row>
    <row r="13" s="74" customFormat="1" ht="15" customHeight="1" spans="1:10">
      <c r="A13" s="80">
        <v>210</v>
      </c>
      <c r="B13" s="80" t="s">
        <v>56</v>
      </c>
      <c r="C13" s="80" t="s">
        <v>64</v>
      </c>
      <c r="D13" s="81" t="s">
        <v>131</v>
      </c>
      <c r="E13" s="82">
        <f t="shared" si="1"/>
        <v>93.8</v>
      </c>
      <c r="F13" s="82">
        <f t="shared" si="0"/>
        <v>93.8</v>
      </c>
      <c r="G13" s="82">
        <v>93.8</v>
      </c>
      <c r="H13" s="83"/>
      <c r="I13" s="83"/>
      <c r="J13" s="88"/>
    </row>
    <row r="14" s="74" customFormat="1" ht="15" customHeight="1" spans="1:10">
      <c r="A14" s="80">
        <v>208</v>
      </c>
      <c r="B14" s="80" t="s">
        <v>59</v>
      </c>
      <c r="C14" s="80" t="s">
        <v>47</v>
      </c>
      <c r="D14" s="81" t="s">
        <v>132</v>
      </c>
      <c r="E14" s="82">
        <f t="shared" si="1"/>
        <v>36</v>
      </c>
      <c r="F14" s="82">
        <f t="shared" si="0"/>
        <v>36</v>
      </c>
      <c r="G14" s="82">
        <v>36</v>
      </c>
      <c r="H14" s="83"/>
      <c r="I14" s="83"/>
      <c r="J14" s="88"/>
    </row>
    <row r="15" s="74" customFormat="1" ht="15" customHeight="1" spans="1:10">
      <c r="A15" s="80" t="s">
        <v>58</v>
      </c>
      <c r="B15" s="80" t="s">
        <v>61</v>
      </c>
      <c r="C15" s="80" t="s">
        <v>48</v>
      </c>
      <c r="D15" s="81" t="s">
        <v>133</v>
      </c>
      <c r="E15" s="82">
        <f t="shared" si="1"/>
        <v>8</v>
      </c>
      <c r="F15" s="82">
        <f t="shared" si="0"/>
        <v>8</v>
      </c>
      <c r="G15" s="82">
        <v>8</v>
      </c>
      <c r="H15" s="83"/>
      <c r="I15" s="83"/>
      <c r="J15" s="88"/>
    </row>
    <row r="16" s="74" customFormat="1" ht="15" customHeight="1" spans="1:10">
      <c r="A16" s="80" t="s">
        <v>58</v>
      </c>
      <c r="B16" s="80" t="s">
        <v>61</v>
      </c>
      <c r="C16" s="80" t="s">
        <v>64</v>
      </c>
      <c r="D16" s="81" t="s">
        <v>134</v>
      </c>
      <c r="E16" s="82">
        <f t="shared" si="1"/>
        <v>0.7</v>
      </c>
      <c r="F16" s="82">
        <f t="shared" si="0"/>
        <v>0.7</v>
      </c>
      <c r="G16" s="82">
        <v>0.7</v>
      </c>
      <c r="H16" s="83"/>
      <c r="I16" s="83"/>
      <c r="J16" s="88"/>
    </row>
    <row r="17" s="74" customFormat="1" ht="15" customHeight="1" spans="1:10">
      <c r="A17" s="80" t="s">
        <v>58</v>
      </c>
      <c r="B17" s="80" t="s">
        <v>61</v>
      </c>
      <c r="C17" s="80" t="s">
        <v>135</v>
      </c>
      <c r="D17" s="81" t="s">
        <v>136</v>
      </c>
      <c r="E17" s="82">
        <f t="shared" si="1"/>
        <v>5</v>
      </c>
      <c r="F17" s="82">
        <f t="shared" si="0"/>
        <v>5</v>
      </c>
      <c r="G17" s="82">
        <v>5</v>
      </c>
      <c r="H17" s="83"/>
      <c r="I17" s="83"/>
      <c r="J17" s="88"/>
    </row>
    <row r="18" s="74" customFormat="1" ht="15" customHeight="1" spans="1:10">
      <c r="A18" s="80">
        <v>221</v>
      </c>
      <c r="B18" s="80" t="s">
        <v>64</v>
      </c>
      <c r="C18" s="80" t="s">
        <v>48</v>
      </c>
      <c r="D18" s="81" t="s">
        <v>137</v>
      </c>
      <c r="E18" s="82">
        <f t="shared" si="1"/>
        <v>200</v>
      </c>
      <c r="F18" s="82">
        <f t="shared" si="0"/>
        <v>200</v>
      </c>
      <c r="G18" s="82">
        <v>200</v>
      </c>
      <c r="H18" s="83"/>
      <c r="I18" s="83"/>
      <c r="J18" s="88"/>
    </row>
    <row r="19" s="74" customFormat="1" ht="15" customHeight="1" spans="1:10">
      <c r="A19" s="80" t="s">
        <v>58</v>
      </c>
      <c r="B19" s="80" t="s">
        <v>75</v>
      </c>
      <c r="C19" s="80" t="s">
        <v>48</v>
      </c>
      <c r="D19" s="81" t="s">
        <v>138</v>
      </c>
      <c r="E19" s="82">
        <f t="shared" si="1"/>
        <v>1</v>
      </c>
      <c r="F19" s="82">
        <f t="shared" si="0"/>
        <v>1</v>
      </c>
      <c r="G19" s="82"/>
      <c r="H19" s="83"/>
      <c r="I19" s="83">
        <v>1</v>
      </c>
      <c r="J19" s="88"/>
    </row>
    <row r="20" s="74" customFormat="1" ht="15" customHeight="1" spans="1:10">
      <c r="A20" s="80" t="s">
        <v>46</v>
      </c>
      <c r="B20" s="80" t="s">
        <v>47</v>
      </c>
      <c r="C20" s="80" t="s">
        <v>81</v>
      </c>
      <c r="D20" s="81" t="s">
        <v>139</v>
      </c>
      <c r="E20" s="82">
        <f t="shared" si="1"/>
        <v>30</v>
      </c>
      <c r="F20" s="82">
        <f t="shared" si="0"/>
        <v>0</v>
      </c>
      <c r="G20" s="82"/>
      <c r="H20" s="83"/>
      <c r="I20" s="83"/>
      <c r="J20" s="88">
        <v>30</v>
      </c>
    </row>
    <row r="21" s="74" customFormat="1" ht="15" customHeight="1" spans="1:10">
      <c r="A21" s="80" t="s">
        <v>46</v>
      </c>
      <c r="B21" s="80" t="s">
        <v>47</v>
      </c>
      <c r="C21" s="80" t="s">
        <v>59</v>
      </c>
      <c r="D21" s="85" t="s">
        <v>140</v>
      </c>
      <c r="E21" s="82">
        <f t="shared" si="1"/>
        <v>30</v>
      </c>
      <c r="F21" s="82">
        <f t="shared" si="0"/>
        <v>0</v>
      </c>
      <c r="G21" s="85"/>
      <c r="H21" s="86"/>
      <c r="I21" s="83"/>
      <c r="J21" s="88">
        <v>30</v>
      </c>
    </row>
    <row r="22" s="74" customFormat="1" ht="15" customHeight="1" spans="1:10">
      <c r="A22" s="80" t="s">
        <v>46</v>
      </c>
      <c r="B22" s="80" t="s">
        <v>47</v>
      </c>
      <c r="C22" s="80" t="s">
        <v>47</v>
      </c>
      <c r="D22" s="85" t="s">
        <v>89</v>
      </c>
      <c r="E22" s="82">
        <f t="shared" si="1"/>
        <v>25</v>
      </c>
      <c r="F22" s="82">
        <f t="shared" si="0"/>
        <v>0</v>
      </c>
      <c r="G22" s="85"/>
      <c r="H22" s="87"/>
      <c r="I22" s="87"/>
      <c r="J22" s="88">
        <v>25</v>
      </c>
    </row>
    <row r="23" s="74" customFormat="1" ht="15" customHeight="1" spans="1:10">
      <c r="A23" s="80" t="s">
        <v>46</v>
      </c>
      <c r="B23" s="80" t="s">
        <v>47</v>
      </c>
      <c r="C23" s="80" t="s">
        <v>73</v>
      </c>
      <c r="D23" s="85" t="s">
        <v>141</v>
      </c>
      <c r="E23" s="82">
        <f t="shared" si="1"/>
        <v>50</v>
      </c>
      <c r="F23" s="82">
        <f t="shared" si="0"/>
        <v>0</v>
      </c>
      <c r="G23" s="87"/>
      <c r="H23" s="87"/>
      <c r="I23" s="85"/>
      <c r="J23" s="88">
        <v>50</v>
      </c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E14" sqref="E14"/>
    </sheetView>
  </sheetViews>
  <sheetFormatPr defaultColWidth="6.83333333333333" defaultRowHeight="11.25"/>
  <cols>
    <col min="1" max="1" width="5.33333333333333" style="53" customWidth="1"/>
    <col min="2" max="2" width="5.08333333333333" style="53" customWidth="1"/>
    <col min="3" max="3" width="19.0833333333333" style="53" customWidth="1"/>
    <col min="4" max="4" width="10.6666666666667" style="53" customWidth="1"/>
    <col min="5" max="6" width="6.16666666666667" style="53" customWidth="1"/>
    <col min="7" max="7" width="21.5833333333333" style="53" customWidth="1"/>
    <col min="8" max="8" width="11.0833333333333" style="53" customWidth="1"/>
    <col min="9" max="181" width="6.83333333333333" style="53" customWidth="1"/>
    <col min="182" max="16384" width="6.83333333333333" style="53"/>
  </cols>
  <sheetData>
    <row r="1" ht="25.5" customHeight="1" spans="1:181">
      <c r="A1" s="54" t="s">
        <v>142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143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6" t="str">
        <f>'1'!A3</f>
        <v>单位名称：信阳市浉河区财政局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144</v>
      </c>
      <c r="B4" s="58"/>
      <c r="C4" s="59" t="s">
        <v>145</v>
      </c>
      <c r="D4" s="59"/>
      <c r="E4" s="58" t="s">
        <v>144</v>
      </c>
      <c r="F4" s="58"/>
      <c r="G4" s="59" t="s">
        <v>146</v>
      </c>
      <c r="H4" s="59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147</v>
      </c>
      <c r="E5" s="61" t="s">
        <v>41</v>
      </c>
      <c r="F5" s="61" t="s">
        <v>42</v>
      </c>
      <c r="G5" s="62" t="s">
        <v>40</v>
      </c>
      <c r="H5" s="63" t="s">
        <v>147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2" customFormat="1" ht="22.5" customHeight="1" spans="1:184">
      <c r="A6" s="64"/>
      <c r="B6" s="65"/>
      <c r="C6" s="65" t="s">
        <v>9</v>
      </c>
      <c r="D6" s="66">
        <v>2697.1</v>
      </c>
      <c r="E6" s="64"/>
      <c r="F6" s="65"/>
      <c r="G6" s="65" t="s">
        <v>9</v>
      </c>
      <c r="H6" s="66">
        <v>342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1" customFormat="1" ht="22.5" customHeight="1" spans="1:184">
      <c r="A7" s="67" t="s">
        <v>148</v>
      </c>
      <c r="B7" s="68"/>
      <c r="C7" s="65" t="s">
        <v>96</v>
      </c>
      <c r="D7" s="51">
        <f>SUM(D8:D20)</f>
        <v>2670.1</v>
      </c>
      <c r="E7" s="67">
        <v>302</v>
      </c>
      <c r="F7" s="68"/>
      <c r="G7" s="65" t="s">
        <v>149</v>
      </c>
      <c r="H7" s="66">
        <f>SUM(H8:H34)</f>
        <v>342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1" customFormat="1" ht="22.5" customHeight="1" spans="1:184">
      <c r="A8" s="67">
        <v>301</v>
      </c>
      <c r="B8" s="68">
        <v>1</v>
      </c>
      <c r="C8" s="69" t="s">
        <v>150</v>
      </c>
      <c r="D8" s="66">
        <v>894</v>
      </c>
      <c r="E8" s="67">
        <v>302</v>
      </c>
      <c r="F8" s="68">
        <v>1</v>
      </c>
      <c r="G8" s="69" t="s">
        <v>151</v>
      </c>
      <c r="H8" s="66">
        <v>20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1" customFormat="1" ht="22.5" customHeight="1" spans="1:184">
      <c r="A9" s="67" t="s">
        <v>148</v>
      </c>
      <c r="B9" s="68" t="s">
        <v>152</v>
      </c>
      <c r="C9" s="69" t="s">
        <v>153</v>
      </c>
      <c r="D9" s="66">
        <v>413</v>
      </c>
      <c r="E9" s="67">
        <v>302</v>
      </c>
      <c r="F9" s="68">
        <v>2</v>
      </c>
      <c r="G9" s="69" t="s">
        <v>154</v>
      </c>
      <c r="H9" s="66">
        <v>2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1" customFormat="1" ht="22.5" customHeight="1" spans="1:184">
      <c r="A10" s="67">
        <v>301</v>
      </c>
      <c r="B10" s="68">
        <v>3</v>
      </c>
      <c r="C10" s="69" t="s">
        <v>155</v>
      </c>
      <c r="D10" s="66">
        <v>596.4</v>
      </c>
      <c r="E10" s="67">
        <v>302</v>
      </c>
      <c r="F10" s="68">
        <v>3</v>
      </c>
      <c r="G10" s="69" t="s">
        <v>156</v>
      </c>
      <c r="H10" s="66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1" customFormat="1" ht="22.5" customHeight="1" spans="1:184">
      <c r="A11" s="67">
        <v>301</v>
      </c>
      <c r="B11" s="68">
        <v>6</v>
      </c>
      <c r="C11" s="69" t="s">
        <v>157</v>
      </c>
      <c r="D11" s="66"/>
      <c r="E11" s="67">
        <v>302</v>
      </c>
      <c r="F11" s="68">
        <v>4</v>
      </c>
      <c r="G11" s="69" t="s">
        <v>158</v>
      </c>
      <c r="H11" s="66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1" customFormat="1" ht="22.5" customHeight="1" spans="1:184">
      <c r="A12" s="67">
        <v>301</v>
      </c>
      <c r="B12" s="68">
        <v>7</v>
      </c>
      <c r="C12" s="69" t="s">
        <v>159</v>
      </c>
      <c r="D12" s="66">
        <v>135</v>
      </c>
      <c r="E12" s="67">
        <v>302</v>
      </c>
      <c r="F12" s="68">
        <v>5</v>
      </c>
      <c r="G12" s="69" t="s">
        <v>160</v>
      </c>
      <c r="H12" s="66">
        <v>1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1" customFormat="1" ht="22.5" customHeight="1" spans="1:184">
      <c r="A13" s="67" t="s">
        <v>148</v>
      </c>
      <c r="B13" s="68">
        <v>8</v>
      </c>
      <c r="C13" s="69" t="s">
        <v>161</v>
      </c>
      <c r="D13" s="66">
        <v>240</v>
      </c>
      <c r="E13" s="67">
        <v>302</v>
      </c>
      <c r="F13" s="68">
        <v>6</v>
      </c>
      <c r="G13" s="69" t="s">
        <v>162</v>
      </c>
      <c r="H13" s="66">
        <v>10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1" customFormat="1" ht="22.5" customHeight="1" spans="1:184">
      <c r="A14" s="67">
        <v>301</v>
      </c>
      <c r="B14" s="68">
        <v>9</v>
      </c>
      <c r="C14" s="69" t="s">
        <v>163</v>
      </c>
      <c r="D14" s="66">
        <v>36</v>
      </c>
      <c r="E14" s="67">
        <v>302</v>
      </c>
      <c r="F14" s="68">
        <v>7</v>
      </c>
      <c r="G14" s="69" t="s">
        <v>164</v>
      </c>
      <c r="H14" s="66">
        <v>10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1" customFormat="1" ht="22.5" customHeight="1" spans="1:184">
      <c r="A15" s="67" t="s">
        <v>148</v>
      </c>
      <c r="B15" s="68">
        <v>10</v>
      </c>
      <c r="C15" s="69" t="s">
        <v>165</v>
      </c>
      <c r="D15" s="66">
        <v>134</v>
      </c>
      <c r="E15" s="67">
        <v>302</v>
      </c>
      <c r="F15" s="68">
        <v>8</v>
      </c>
      <c r="G15" s="69" t="s">
        <v>166</v>
      </c>
      <c r="H15" s="66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1" customFormat="1" ht="22.5" customHeight="1" spans="1:184">
      <c r="A16" s="67" t="s">
        <v>148</v>
      </c>
      <c r="B16" s="68">
        <v>11</v>
      </c>
      <c r="C16" s="69" t="s">
        <v>167</v>
      </c>
      <c r="D16" s="66"/>
      <c r="E16" s="67">
        <v>302</v>
      </c>
      <c r="F16" s="68">
        <v>9</v>
      </c>
      <c r="G16" s="69" t="s">
        <v>168</v>
      </c>
      <c r="H16" s="66">
        <v>10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1" customFormat="1" ht="22.5" customHeight="1" spans="1:184">
      <c r="A17" s="67" t="s">
        <v>148</v>
      </c>
      <c r="B17" s="68">
        <v>12</v>
      </c>
      <c r="C17" s="69" t="s">
        <v>169</v>
      </c>
      <c r="D17" s="66">
        <v>13.7</v>
      </c>
      <c r="E17" s="67">
        <v>302</v>
      </c>
      <c r="F17" s="68">
        <v>11</v>
      </c>
      <c r="G17" s="69" t="s">
        <v>170</v>
      </c>
      <c r="H17" s="66">
        <v>25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1" customFormat="1" ht="22.5" customHeight="1" spans="1:184">
      <c r="A18" s="67" t="s">
        <v>148</v>
      </c>
      <c r="B18" s="68">
        <v>13</v>
      </c>
      <c r="C18" s="69" t="s">
        <v>137</v>
      </c>
      <c r="D18" s="66">
        <v>200</v>
      </c>
      <c r="E18" s="67">
        <v>302</v>
      </c>
      <c r="F18" s="68">
        <v>12</v>
      </c>
      <c r="G18" s="69" t="s">
        <v>171</v>
      </c>
      <c r="H18" s="6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1" customFormat="1" ht="22.5" customHeight="1" spans="1:184">
      <c r="A19" s="67" t="s">
        <v>148</v>
      </c>
      <c r="B19" s="68">
        <v>14</v>
      </c>
      <c r="C19" s="69" t="s">
        <v>172</v>
      </c>
      <c r="D19" s="66"/>
      <c r="E19" s="67">
        <v>302</v>
      </c>
      <c r="F19" s="68">
        <v>13</v>
      </c>
      <c r="G19" s="69" t="s">
        <v>173</v>
      </c>
      <c r="H19" s="66">
        <v>12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1" customFormat="1" ht="22.5" customHeight="1" spans="1:184">
      <c r="A20" s="67">
        <v>301</v>
      </c>
      <c r="B20" s="68" t="s">
        <v>174</v>
      </c>
      <c r="C20" s="69" t="s">
        <v>175</v>
      </c>
      <c r="D20" s="66">
        <v>8</v>
      </c>
      <c r="E20" s="67">
        <v>302</v>
      </c>
      <c r="F20" s="68">
        <v>14</v>
      </c>
      <c r="G20" s="69" t="s">
        <v>176</v>
      </c>
      <c r="H20" s="66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177</v>
      </c>
      <c r="H21" s="66">
        <v>2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1" customFormat="1" ht="22.5" customHeight="1" spans="1:184">
      <c r="A22" s="68">
        <v>303</v>
      </c>
      <c r="B22" s="68"/>
      <c r="C22" s="65" t="s">
        <v>98</v>
      </c>
      <c r="D22" s="66">
        <f>SUM(D23:D34)</f>
        <v>27</v>
      </c>
      <c r="E22" s="67">
        <v>302</v>
      </c>
      <c r="F22" s="70">
        <v>16</v>
      </c>
      <c r="G22" s="69" t="s">
        <v>178</v>
      </c>
      <c r="H22" s="66">
        <v>13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1" customFormat="1" ht="22.5" customHeight="1" spans="1:184">
      <c r="A23" s="68">
        <v>303</v>
      </c>
      <c r="B23" s="68">
        <v>1</v>
      </c>
      <c r="C23" s="69" t="s">
        <v>179</v>
      </c>
      <c r="D23" s="66"/>
      <c r="E23" s="67">
        <v>302</v>
      </c>
      <c r="F23" s="68">
        <v>17</v>
      </c>
      <c r="G23" s="69" t="s">
        <v>180</v>
      </c>
      <c r="H23" s="66">
        <v>5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1" customFormat="1" ht="22.5" customHeight="1" spans="1:184">
      <c r="A24" s="68">
        <v>303</v>
      </c>
      <c r="B24" s="68">
        <v>2</v>
      </c>
      <c r="C24" s="69" t="s">
        <v>181</v>
      </c>
      <c r="D24" s="66">
        <v>26</v>
      </c>
      <c r="E24" s="67">
        <v>302</v>
      </c>
      <c r="F24" s="68">
        <v>18</v>
      </c>
      <c r="G24" s="69" t="s">
        <v>182</v>
      </c>
      <c r="H24" s="66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1" customFormat="1" ht="22.5" customHeight="1" spans="1:184">
      <c r="A25" s="68">
        <v>303</v>
      </c>
      <c r="B25" s="68">
        <v>3</v>
      </c>
      <c r="C25" s="69" t="s">
        <v>183</v>
      </c>
      <c r="D25" s="66"/>
      <c r="E25" s="67">
        <v>302</v>
      </c>
      <c r="F25" s="70">
        <v>24</v>
      </c>
      <c r="G25" s="69" t="s">
        <v>184</v>
      </c>
      <c r="H25" s="66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1" customFormat="1" ht="22.5" customHeight="1" spans="1:184">
      <c r="A26" s="68">
        <v>303</v>
      </c>
      <c r="B26" s="68">
        <v>4</v>
      </c>
      <c r="C26" s="69" t="s">
        <v>185</v>
      </c>
      <c r="D26" s="66">
        <v>1</v>
      </c>
      <c r="E26" s="67">
        <v>302</v>
      </c>
      <c r="F26" s="68">
        <v>25</v>
      </c>
      <c r="G26" s="69" t="s">
        <v>186</v>
      </c>
      <c r="H26" s="66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1" customFormat="1" ht="22.5" customHeight="1" spans="1:184">
      <c r="A27" s="68">
        <v>303</v>
      </c>
      <c r="B27" s="68">
        <v>5</v>
      </c>
      <c r="C27" s="69" t="s">
        <v>187</v>
      </c>
      <c r="D27" s="66"/>
      <c r="E27" s="68">
        <v>302</v>
      </c>
      <c r="F27" s="68">
        <v>26</v>
      </c>
      <c r="G27" s="69" t="s">
        <v>188</v>
      </c>
      <c r="H27" s="66">
        <v>4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1" customFormat="1" ht="22.5" customHeight="1" spans="1:184">
      <c r="A28" s="68">
        <v>303</v>
      </c>
      <c r="B28" s="68">
        <v>6</v>
      </c>
      <c r="C28" s="69" t="s">
        <v>189</v>
      </c>
      <c r="D28" s="66"/>
      <c r="E28" s="68">
        <v>302</v>
      </c>
      <c r="F28" s="68">
        <v>27</v>
      </c>
      <c r="G28" s="69" t="s">
        <v>190</v>
      </c>
      <c r="H28" s="66">
        <v>50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1" customFormat="1" ht="22.5" customHeight="1" spans="1:184">
      <c r="A29" s="68">
        <v>303</v>
      </c>
      <c r="B29" s="68">
        <v>7</v>
      </c>
      <c r="C29" s="69" t="s">
        <v>191</v>
      </c>
      <c r="D29" s="66"/>
      <c r="E29" s="68">
        <v>302</v>
      </c>
      <c r="F29" s="68">
        <v>28</v>
      </c>
      <c r="G29" s="69" t="s">
        <v>192</v>
      </c>
      <c r="H29" s="66">
        <v>30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1" customFormat="1" ht="22.5" customHeight="1" spans="1:184">
      <c r="A30" s="68">
        <v>303</v>
      </c>
      <c r="B30" s="68">
        <v>8</v>
      </c>
      <c r="C30" s="69" t="s">
        <v>193</v>
      </c>
      <c r="D30" s="66"/>
      <c r="E30" s="68">
        <v>302</v>
      </c>
      <c r="F30" s="68">
        <v>29</v>
      </c>
      <c r="G30" s="69" t="s">
        <v>194</v>
      </c>
      <c r="H30" s="66">
        <v>63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1" customFormat="1" ht="22.5" customHeight="1" spans="1:184">
      <c r="A31" s="68">
        <v>303</v>
      </c>
      <c r="B31" s="68">
        <v>9</v>
      </c>
      <c r="C31" s="69" t="s">
        <v>195</v>
      </c>
      <c r="D31" s="66"/>
      <c r="E31" s="68">
        <v>302</v>
      </c>
      <c r="F31" s="68">
        <v>31</v>
      </c>
      <c r="G31" s="69" t="s">
        <v>196</v>
      </c>
      <c r="H31" s="66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1" customFormat="1" ht="22.5" customHeight="1" spans="1:180">
      <c r="A32" s="68">
        <v>303</v>
      </c>
      <c r="B32" s="68">
        <v>10</v>
      </c>
      <c r="C32" s="69" t="s">
        <v>197</v>
      </c>
      <c r="D32" s="66"/>
      <c r="E32" s="68">
        <v>302</v>
      </c>
      <c r="F32" s="68">
        <v>39</v>
      </c>
      <c r="G32" s="69" t="s">
        <v>198</v>
      </c>
      <c r="H32" s="66">
        <v>50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1" customFormat="1" ht="22.5" customHeight="1" spans="1:180">
      <c r="A33" s="68">
        <v>303</v>
      </c>
      <c r="B33" s="70">
        <v>11</v>
      </c>
      <c r="C33" s="69" t="s">
        <v>199</v>
      </c>
      <c r="D33" s="66"/>
      <c r="E33" s="68">
        <v>302</v>
      </c>
      <c r="F33" s="68">
        <v>40</v>
      </c>
      <c r="G33" s="69" t="s">
        <v>200</v>
      </c>
      <c r="H33" s="66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1" customFormat="1" ht="22.5" customHeight="1" spans="1:180">
      <c r="A34" s="68">
        <v>303</v>
      </c>
      <c r="B34" s="68">
        <v>99</v>
      </c>
      <c r="C34" s="69" t="s">
        <v>201</v>
      </c>
      <c r="D34" s="66"/>
      <c r="E34" s="68">
        <v>302</v>
      </c>
      <c r="F34" s="68">
        <v>99</v>
      </c>
      <c r="G34" s="69" t="s">
        <v>202</v>
      </c>
      <c r="H34" s="66">
        <v>35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1" customFormat="1" ht="26.5" customHeight="1" spans="5:180"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1" customFormat="1" ht="26.5" customHeight="1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1" customFormat="1" ht="26.5" customHeight="1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1" customFormat="1" ht="26.5" customHeight="1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196527777777778" bottom="0.196527777777778" header="0.511805555555556" footer="0.511805555555556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J3" sqref="J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203</v>
      </c>
      <c r="B1" s="38"/>
    </row>
    <row r="2" s="35" customFormat="1" ht="25.5" customHeight="1" spans="1:3">
      <c r="A2" s="39" t="s">
        <v>204</v>
      </c>
      <c r="B2" s="39"/>
      <c r="C2" s="40"/>
    </row>
    <row r="3" ht="25.5" customHeight="1" spans="1:2">
      <c r="A3" s="41" t="str">
        <f>'1'!A3</f>
        <v>单位名称：信阳市浉河区财政局</v>
      </c>
      <c r="B3" s="42" t="s">
        <v>3</v>
      </c>
    </row>
    <row r="4" s="36" customFormat="1" ht="30" customHeight="1" spans="1:3">
      <c r="A4" s="43" t="s">
        <v>205</v>
      </c>
      <c r="B4" s="44" t="s">
        <v>206</v>
      </c>
      <c r="C4"/>
    </row>
    <row r="5" s="37" customFormat="1" ht="30" customHeight="1" spans="1:3">
      <c r="A5" s="45" t="s">
        <v>207</v>
      </c>
      <c r="B5" s="46">
        <v>5</v>
      </c>
      <c r="C5" s="47"/>
    </row>
    <row r="6" s="37" customFormat="1" ht="30" customHeight="1" spans="1:3">
      <c r="A6" s="48" t="s">
        <v>208</v>
      </c>
      <c r="B6" s="46"/>
      <c r="C6" s="47"/>
    </row>
    <row r="7" s="37" customFormat="1" ht="30" customHeight="1" spans="1:3">
      <c r="A7" s="48" t="s">
        <v>209</v>
      </c>
      <c r="B7" s="46">
        <v>5</v>
      </c>
      <c r="C7" s="47"/>
    </row>
    <row r="8" s="37" customFormat="1" ht="30" customHeight="1" spans="1:3">
      <c r="A8" s="48" t="s">
        <v>210</v>
      </c>
      <c r="B8" s="46"/>
      <c r="C8" s="47"/>
    </row>
    <row r="9" s="37" customFormat="1" ht="30" customHeight="1" spans="1:3">
      <c r="A9" s="48" t="s">
        <v>211</v>
      </c>
      <c r="B9" s="46"/>
      <c r="C9" s="47"/>
    </row>
    <row r="10" s="37" customFormat="1" ht="30" customHeight="1" spans="1:3">
      <c r="A10" s="48" t="s">
        <v>212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5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abSelected="1" workbookViewId="0">
      <selection activeCell="E13" sqref="E13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213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214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单位名称：信阳市浉河区财政局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" customHeight="1" spans="1:10">
      <c r="A4" s="13" t="s">
        <v>39</v>
      </c>
      <c r="B4" s="14"/>
      <c r="C4" s="14"/>
      <c r="D4" s="15" t="s">
        <v>40</v>
      </c>
      <c r="E4" s="15" t="s">
        <v>126</v>
      </c>
      <c r="F4" s="16" t="s">
        <v>93</v>
      </c>
      <c r="G4" s="16"/>
      <c r="H4" s="16"/>
      <c r="I4" s="32"/>
      <c r="J4" s="33" t="s">
        <v>94</v>
      </c>
    </row>
    <row r="5" s="1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95</v>
      </c>
      <c r="G5" s="15" t="s">
        <v>96</v>
      </c>
      <c r="H5" s="15" t="s">
        <v>97</v>
      </c>
      <c r="I5" s="15" t="s">
        <v>98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 spans="1:10">
      <c r="A23" s="29" t="s">
        <v>215</v>
      </c>
      <c r="B23" s="29"/>
      <c r="C23" s="29"/>
      <c r="D23" s="29"/>
      <c r="E23" s="29"/>
      <c r="F23" s="29"/>
      <c r="G23" s="29"/>
      <c r="H23" s="29"/>
      <c r="I23" s="29"/>
      <c r="J23" s="29"/>
    </row>
    <row r="24" s="2" customFormat="1" ht="12"/>
    <row r="25" s="2" customFormat="1" ht="12"/>
    <row r="26" s="2" customFormat="1" ht="12"/>
  </sheetData>
  <sheetProtection formatCells="0" formatColumns="0" formatRows="0"/>
  <mergeCells count="7">
    <mergeCell ref="A1:B1"/>
    <mergeCell ref="A2:J2"/>
    <mergeCell ref="A3:E3"/>
    <mergeCell ref="A23:J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2021-06-19T08:39:19Z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07C0745B18EE44B8B0EF28CA1E7A0454</vt:lpwstr>
  </property>
</Properties>
</file>