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<sst xmlns="http://schemas.openxmlformats.org/spreadsheetml/2006/main" count="350" uniqueCount="185">
  <si>
    <t>预算01表</t>
  </si>
  <si>
    <t xml:space="preserve"> 2020年部门收支总体情况表</t>
  </si>
  <si>
    <t>单位名称：信阳市浉河区妇女联合会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</si>
  <si>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</si>
  <si>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</si>
  <si>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</si>
  <si>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</si>
  <si>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</si>
  <si>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</si>
  <si>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</si>
  <si>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</si>
  <si>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</si>
  <si>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</si>
  <si>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</si>
  <si>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</si>
  <si>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</si>
  <si>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</si>
  <si>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</si>
  <si>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</si>
  <si>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</si>
  <si>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</si>
  <si>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</si>
  <si>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</si>
  <si>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</si>
  <si>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</si>
  <si>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</si>
  <si>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</si>
  <si>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</si>
  <si>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</si>
  <si>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</si>
  <si>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</si>
  <si>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</si>
  <si>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</si>
  <si>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</si>
  <si>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</si>
  <si>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</si>
  <si>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</si>
  <si>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</si>
  <si>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</si>
  <si>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</si>
  <si>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</si>
  <si>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</si>
  <si>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</si>
  <si>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</si>
  <si>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</si>
  <si>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</si>
  <si>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</si>
  <si>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29</t>
  </si>
  <si>
    <t>01</t>
  </si>
  <si>
    <t>行政运行</t>
  </si>
  <si>
    <t>208</t>
  </si>
  <si>
    <t>05</t>
  </si>
  <si>
    <t>机关事业单位养老保险缴费支出</t>
  </si>
  <si>
    <t>210</t>
  </si>
  <si>
    <t>11</t>
  </si>
  <si>
    <t>行政单位医疗</t>
  </si>
  <si>
    <t>221</t>
  </si>
  <si>
    <t>02</t>
  </si>
  <si>
    <t>住房公积金</t>
  </si>
  <si>
    <t>其他群众团体事务支出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</si>
  <si>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</si>
  <si>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</si>
  <si>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</si>
  <si>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</si>
  <si>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</si>
  <si>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</si>
  <si>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</si>
  <si>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</si>
  <si>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统发工资</t>
  </si>
  <si>
    <t>第13个月工资</t>
  </si>
  <si>
    <t>车补</t>
  </si>
  <si>
    <t>通信补</t>
  </si>
  <si>
    <t>物业补</t>
  </si>
  <si>
    <t>医保</t>
  </si>
  <si>
    <t>养老</t>
  </si>
  <si>
    <t>27</t>
  </si>
  <si>
    <t>工伤</t>
  </si>
  <si>
    <t>公积金</t>
  </si>
  <si>
    <t>定额经费</t>
  </si>
  <si>
    <t>三八表彰</t>
  </si>
  <si>
    <t>志愿者服务活动</t>
  </si>
  <si>
    <t>社区家长学校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</si>
  <si>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</si>
  <si>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</si>
  <si>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</si>
  <si>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</si>
  <si>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</si>
  <si>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</si>
  <si>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</si>
  <si>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</si>
  <si>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</si>
  <si>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</si>
  <si>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</si>
  <si>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</si>
  <si>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</si>
  <si>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</si>
  <si>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</si>
  <si>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</si>
  <si>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</si>
  <si>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</si>
  <si>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</si>
  <si>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</si>
  <si>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</si>
  <si>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</si>
  <si>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</si>
  <si>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</si>
  <si>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</si>
  <si>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</si>
  <si>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</si>
  <si>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</si>
  <si>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</si>
  <si>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</si>
  <si>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</si>
  <si>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</si>
  <si>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</si>
  <si>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</si>
  <si>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</si>
  <si>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</si>
  <si>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</si>
  <si>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</si>
  <si>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</si>
  <si>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</si>
  <si>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</si>
  <si>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</si>
  <si>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</si>
  <si>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</si>
  <si>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</si>
  <si>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</si>
  <si>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</si>
  <si>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</si>
  <si>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</si>
  <si>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</si>
  <si>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</si>
  <si>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</si>
  <si>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</si>
  <si>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</si>
  <si>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</si>
  <si>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</si>
  <si>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</si>
  <si>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</si>
  <si>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</si>
  <si>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</si>
  <si>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</si>
  <si>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</si>
  <si>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</si>
  <si>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</si>
  <si>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</si>
  <si>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</si>
  <si>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</si>
  <si>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</si>
  <si>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</si>
  <si>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</si>
  <si>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</si>
  <si>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</si>
  <si>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</si>
  <si>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</si>
  <si>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</si>
  <si>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</si>
  <si>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</si>
  <si>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</si>
  <si>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</si>
  <si>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</si>
  <si>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</si>
  <si>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</si>
  <si>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</si>
  <si>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</si>
  <si>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</si>
  <si>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</si>
  <si>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</si>
  <si>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</si>
  <si>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</si>
  <si>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</si>
  <si>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</si>
  <si>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</si>
  <si>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</si>
  <si>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</si>
  <si>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</si>
  <si>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</si>
  <si>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</si>
  <si>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</si>
  <si>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</si>
  <si>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</si>
  <si>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</si>
  <si>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</si>
  <si>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说明：区妇联没有政府性基金收入，也没有使用政府性基金安排的支出，故本表无数据。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</si>
</sst>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6">
    <numFmt numFmtId="44" formatCode="_ &quot;￥&quot;* #,##0.00_ ;_ &quot;￥&quot;* \-#,##0.00_ ;_ &quot;￥&quot;* &quot;-&quot;??_ ;_ @_ "/>
    <numFmt numFmtId="176" formatCode="0000"/>
    <numFmt numFmtId="177" formatCode="#,##0;\(#,##0\)"/>
    <numFmt numFmtId="41" formatCode="_ * #,##0_ ;_ * \-#,##0_ ;_ * &quot;-&quot;_ ;_ @_ "/>
    <numFmt numFmtId="42" formatCode="_ &quot;￥&quot;* #,##0_ ;_ &quot;￥&quot;* \-#,##0_ ;_ &quot;￥&quot;* &quot;-&quot;_ ;_ @_ "/>
    <numFmt numFmtId="178" formatCode="0;_琀"/>
    <numFmt numFmtId="43" formatCode="_ * #,##0.00_ ;_ * \-#,##0.00_ ;_ * &quot;-&quot;??_ ;_ @_ "/>
    <numFmt numFmtId="179" formatCode="#,##0;\-#,##0;&quot;-&quot;"/>
    <numFmt numFmtId="180" formatCode="_-&quot;$&quot;* #,##0_-;\-&quot;$&quot;* #,##0_-;_-&quot;$&quot;* &quot;-&quot;_-;_-@_-"/>
    <numFmt numFmtId="181" formatCode="\$#,##0.00;\(\$#,##0.00\)"/>
    <numFmt numFmtId="182" formatCode="0.00_ "/>
    <numFmt numFmtId="183" formatCode="yyyy&quot;年&quot;m&quot;月&quot;d&quot;日&quot;;@"/>
    <numFmt numFmtId="184" formatCode="_(&quot;$&quot;* #,##0.00_);_(&quot;$&quot;* \(#,##0.00\);_(&quot;$&quot;* &quot;-&quot;??_);_(@_)"/>
    <numFmt numFmtId="185" formatCode="\$#,##0;\(\$#,##0\)"/>
    <numFmt numFmtId="186" formatCode="_-* #,##0&quot;$&quot;_-;\-* #,##0&quot;$&quot;_-;_-* &quot;-&quot;&quot;$&quot;_-;_-@_-"/>
    <numFmt numFmtId="187" formatCode="0.0"/>
    <numFmt numFmtId="188" formatCode="_-* #,##0_$_-;\-* #,##0_$_-;_-* &quot;-&quot;_$_-;_-@_-"/>
    <numFmt numFmtId="189" formatCode="_-* #,##0.00_$_-;\-* #,##0.00_$_-;_-* &quot;-&quot;??_$_-;_-@_-"/>
    <numFmt numFmtId="190" formatCode="_-* #,##0.00&quot;$&quot;_-;\-* #,##0.00&quot;$&quot;_-;_-* &quot;-&quot;??&quot;$&quot;_-;_-@_-"/>
    <numFmt numFmtId="191" formatCode="0.0_);[Red]\(0.0\)"/>
    <numFmt numFmtId="192" formatCode="#,##0.0_);[Red]\(#,##0.0\)"/>
    <numFmt numFmtId="193" formatCode="00"/>
    <numFmt numFmtId="194" formatCode="#,##0.0_ "/>
    <numFmt numFmtId="195" formatCode="* #,##0.00;* \-#,##0.00;* &quot;&quot;??;@"/>
    <numFmt numFmtId="196" formatCode="0.0_ "/>
    <numFmt numFmtId="197" formatCode="#,##0.0"/>
  </numFmts>
  <fonts count="6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16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微软雅黑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sz val="8"/>
      <name val="Arial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9" borderId="23" applyNumberFormat="0" applyFont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/>
    <xf numFmtId="0" fontId="12" fillId="4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31" fillId="24" borderId="21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24" borderId="20" applyNumberFormat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180" fontId="42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42" fillId="0" borderId="0"/>
    <xf numFmtId="0" fontId="21" fillId="51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30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21" borderId="0" applyNumberFormat="0" applyBorder="0" applyAlignment="0" applyProtection="0"/>
    <xf numFmtId="0" fontId="15" fillId="7" borderId="0" applyNumberFormat="0" applyBorder="0" applyAlignment="0" applyProtection="0"/>
    <xf numFmtId="0" fontId="21" fillId="21" borderId="0" applyNumberFormat="0" applyBorder="0" applyAlignment="0" applyProtection="0"/>
    <xf numFmtId="0" fontId="21" fillId="30" borderId="0" applyNumberFormat="0" applyBorder="0" applyAlignment="0" applyProtection="0"/>
    <xf numFmtId="0" fontId="30" fillId="54" borderId="0" applyNumberFormat="0" applyBorder="0" applyAlignment="0" applyProtection="0"/>
    <xf numFmtId="0" fontId="30" fillId="52" borderId="0" applyNumberFormat="0" applyBorder="0" applyAlignment="0" applyProtection="0"/>
    <xf numFmtId="41" fontId="7" fillId="0" borderId="0" applyFont="0" applyFill="0" applyBorder="0" applyAlignment="0" applyProtection="0"/>
    <xf numFmtId="0" fontId="21" fillId="39" borderId="0" applyNumberFormat="0" applyBorder="0" applyAlignment="0" applyProtection="0"/>
    <xf numFmtId="0" fontId="0" fillId="0" borderId="0"/>
    <xf numFmtId="0" fontId="2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21" fillId="55" borderId="0" applyNumberFormat="0" applyBorder="0" applyAlignment="0" applyProtection="0"/>
    <xf numFmtId="179" fontId="45" fillId="0" borderId="0" applyFill="0" applyBorder="0" applyAlignment="0"/>
    <xf numFmtId="41" fontId="42" fillId="0" borderId="0" applyFont="0" applyFill="0" applyBorder="0" applyAlignment="0" applyProtection="0"/>
    <xf numFmtId="177" fontId="7" fillId="0" borderId="0"/>
    <xf numFmtId="0" fontId="15" fillId="7" borderId="0" applyNumberFormat="0" applyBorder="0" applyAlignment="0" applyProtection="0"/>
    <xf numFmtId="0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184" fontId="42" fillId="0" borderId="0" applyFont="0" applyFill="0" applyBorder="0" applyAlignment="0" applyProtection="0"/>
    <xf numFmtId="181" fontId="7" fillId="0" borderId="0"/>
    <xf numFmtId="0" fontId="46" fillId="0" borderId="0" applyProtection="0"/>
    <xf numFmtId="183" fontId="19" fillId="0" borderId="0" applyFont="0" applyFill="0" applyBorder="0" applyAlignment="0" applyProtection="0"/>
    <xf numFmtId="185" fontId="7" fillId="0" borderId="0"/>
    <xf numFmtId="2" fontId="46" fillId="0" borderId="0" applyProtection="0"/>
    <xf numFmtId="38" fontId="49" fillId="57" borderId="0" applyNumberFormat="0" applyBorder="0" applyAlignment="0" applyProtection="0"/>
    <xf numFmtId="0" fontId="51" fillId="0" borderId="26" applyNumberFormat="0" applyAlignment="0" applyProtection="0">
      <alignment horizontal="left" vertical="center"/>
    </xf>
    <xf numFmtId="0" fontId="51" fillId="0" borderId="4">
      <alignment horizontal="left" vertical="center"/>
    </xf>
    <xf numFmtId="0" fontId="48" fillId="0" borderId="0" applyProtection="0"/>
    <xf numFmtId="0" fontId="51" fillId="0" borderId="0" applyProtection="0"/>
    <xf numFmtId="10" fontId="49" fillId="4" borderId="3" applyNumberFormat="0" applyBorder="0" applyAlignment="0" applyProtection="0"/>
    <xf numFmtId="0" fontId="15" fillId="7" borderId="0" applyNumberFormat="0" applyBorder="0" applyAlignment="0" applyProtection="0"/>
    <xf numFmtId="37" fontId="52" fillId="0" borderId="0"/>
    <xf numFmtId="0" fontId="44" fillId="0" borderId="0"/>
    <xf numFmtId="0" fontId="53" fillId="0" borderId="0"/>
    <xf numFmtId="0" fontId="41" fillId="0" borderId="0"/>
    <xf numFmtId="10" fontId="42" fillId="0" borderId="0" applyFont="0" applyFill="0" applyBorder="0" applyAlignment="0" applyProtection="0"/>
    <xf numFmtId="1" fontId="42" fillId="0" borderId="0"/>
    <xf numFmtId="0" fontId="46" fillId="0" borderId="25" applyProtection="0"/>
    <xf numFmtId="9" fontId="19" fillId="0" borderId="0" applyFont="0" applyFill="0" applyBorder="0" applyAlignment="0" applyProtection="0"/>
    <xf numFmtId="0" fontId="0" fillId="0" borderId="0">
      <alignment vertical="center"/>
    </xf>
    <xf numFmtId="0" fontId="54" fillId="0" borderId="3">
      <alignment horizontal="distributed" vertical="center" wrapText="1"/>
    </xf>
    <xf numFmtId="0" fontId="4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0" fillId="0" borderId="0"/>
    <xf numFmtId="0" fontId="17" fillId="9" borderId="0" applyNumberFormat="0" applyBorder="0" applyAlignment="0" applyProtection="0"/>
    <xf numFmtId="40" fontId="4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6" fontId="8" fillId="0" borderId="0" applyFont="0" applyFill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42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4" fillId="0" borderId="0"/>
    <xf numFmtId="187" fontId="54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7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24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50" fillId="60" borderId="0" applyNumberFormat="0" applyBorder="0" applyAlignment="0" applyProtection="0"/>
    <xf numFmtId="0" fontId="50" fillId="59" borderId="0" applyNumberFormat="0" applyBorder="0" applyAlignment="0" applyProtection="0"/>
    <xf numFmtId="1" fontId="54" fillId="0" borderId="3">
      <alignment vertical="center"/>
      <protection locked="0"/>
    </xf>
    <xf numFmtId="0" fontId="59" fillId="0" borderId="0"/>
    <xf numFmtId="0" fontId="47" fillId="0" borderId="0" applyFont="0" applyFill="0" applyBorder="0" applyAlignment="0" applyProtection="0"/>
    <xf numFmtId="0" fontId="42" fillId="0" borderId="0"/>
    <xf numFmtId="38" fontId="47" fillId="0" borderId="0" applyFont="0" applyFill="0" applyBorder="0" applyAlignment="0" applyProtection="0"/>
    <xf numFmtId="0" fontId="56" fillId="0" borderId="0"/>
  </cellStyleXfs>
  <cellXfs count="271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92" fontId="2" fillId="0" borderId="0" xfId="173" applyNumberFormat="1" applyFont="1" applyFill="1" applyAlignment="1" applyProtection="1">
      <alignment horizontal="left" vertical="center"/>
    </xf>
    <xf numFmtId="176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92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93" fontId="2" fillId="0" borderId="1" xfId="173" applyNumberFormat="1" applyFont="1" applyFill="1" applyBorder="1" applyAlignment="1" applyProtection="1"/>
    <xf numFmtId="192" fontId="2" fillId="0" borderId="1" xfId="173" applyNumberFormat="1" applyFont="1" applyFill="1" applyBorder="1" applyAlignment="1" applyProtection="1">
      <alignment vertical="center"/>
    </xf>
    <xf numFmtId="0" fontId="1" fillId="0" borderId="2" xfId="175" applyNumberFormat="1" applyFont="1" applyFill="1" applyBorder="1" applyAlignment="1" applyProtection="1">
      <alignment horizontal="centerContinuous" vertical="center"/>
    </xf>
    <xf numFmtId="0" fontId="1" fillId="0" borderId="3" xfId="175" applyNumberFormat="1" applyFont="1" applyFill="1" applyBorder="1" applyAlignment="1" applyProtection="1">
      <alignment horizontal="centerContinuous" vertical="center"/>
    </xf>
    <xf numFmtId="0" fontId="1" fillId="0" borderId="3" xfId="175" applyNumberFormat="1" applyFont="1" applyFill="1" applyBorder="1" applyAlignment="1" applyProtection="1">
      <alignment horizontal="center" vertical="center" wrapText="1"/>
    </xf>
    <xf numFmtId="0" fontId="1" fillId="0" borderId="4" xfId="175" applyNumberFormat="1" applyFont="1" applyFill="1" applyBorder="1" applyAlignment="1" applyProtection="1">
      <alignment horizontal="centerContinuous" vertical="center"/>
    </xf>
    <xf numFmtId="193" fontId="1" fillId="0" borderId="3" xfId="175" applyNumberFormat="1" applyFont="1" applyFill="1" applyBorder="1" applyAlignment="1" applyProtection="1">
      <alignment horizontal="center" vertical="center"/>
    </xf>
    <xf numFmtId="176" fontId="1" fillId="0" borderId="3" xfId="175" applyNumberFormat="1" applyFont="1" applyFill="1" applyBorder="1" applyAlignment="1" applyProtection="1">
      <alignment horizontal="center" vertical="center"/>
    </xf>
    <xf numFmtId="0" fontId="1" fillId="0" borderId="5" xfId="175" applyNumberFormat="1" applyFont="1" applyFill="1" applyBorder="1" applyAlignment="1" applyProtection="1">
      <alignment horizontal="center" vertical="center" wrapText="1"/>
    </xf>
    <xf numFmtId="193" fontId="2" fillId="0" borderId="6" xfId="173" applyNumberFormat="1" applyFont="1" applyFill="1" applyBorder="1" applyAlignment="1" applyProtection="1">
      <alignment horizontal="center" vertical="center"/>
    </xf>
    <xf numFmtId="176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192" fontId="2" fillId="0" borderId="3" xfId="173" applyNumberFormat="1" applyFont="1" applyFill="1" applyBorder="1" applyAlignment="1" applyProtection="1">
      <alignment horizontal="right" vertical="center" wrapText="1"/>
    </xf>
    <xf numFmtId="0" fontId="2" fillId="0" borderId="0" xfId="173" applyFont="1" applyAlignment="1"/>
    <xf numFmtId="194" fontId="2" fillId="0" borderId="0" xfId="173" applyNumberFormat="1" applyFont="1" applyFill="1" applyAlignment="1" applyProtection="1">
      <alignment vertical="center"/>
    </xf>
    <xf numFmtId="192" fontId="2" fillId="0" borderId="0" xfId="173" applyNumberFormat="1" applyFont="1" applyFill="1" applyAlignment="1" applyProtection="1">
      <alignment horizontal="right"/>
    </xf>
    <xf numFmtId="0" fontId="1" fillId="0" borderId="5" xfId="175" applyNumberFormat="1" applyFont="1" applyFill="1" applyBorder="1" applyAlignment="1" applyProtection="1">
      <alignment horizontal="centerContinuous" vertical="center"/>
    </xf>
    <xf numFmtId="0" fontId="1" fillId="0" borderId="6" xfId="175" applyNumberFormat="1" applyFont="1" applyFill="1" applyBorder="1" applyAlignment="1" applyProtection="1">
      <alignment horizontal="center" vertical="center" wrapText="1"/>
    </xf>
    <xf numFmtId="0" fontId="1" fillId="0" borderId="2" xfId="175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73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95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192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73" applyFont="1"/>
    <xf numFmtId="0" fontId="0" fillId="0" borderId="0" xfId="173" applyFont="1"/>
    <xf numFmtId="0" fontId="0" fillId="0" borderId="0" xfId="173" applyFont="1" applyFill="1"/>
    <xf numFmtId="193" fontId="2" fillId="3" borderId="1" xfId="173" applyNumberFormat="1" applyFont="1" applyFill="1" applyBorder="1" applyAlignment="1" applyProtection="1"/>
    <xf numFmtId="193" fontId="0" fillId="0" borderId="6" xfId="173" applyNumberFormat="1" applyFont="1" applyFill="1" applyBorder="1" applyAlignment="1" applyProtection="1">
      <alignment horizontal="center" vertical="center"/>
    </xf>
    <xf numFmtId="176" fontId="0" fillId="0" borderId="6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 wrapText="1"/>
    </xf>
    <xf numFmtId="193" fontId="2" fillId="0" borderId="10" xfId="174" applyNumberFormat="1" applyFont="1" applyFill="1" applyBorder="1" applyAlignment="1" applyProtection="1">
      <alignment horizontal="center" vertical="center"/>
    </xf>
    <xf numFmtId="176" fontId="2" fillId="0" borderId="10" xfId="174" applyNumberFormat="1" applyFont="1" applyFill="1" applyBorder="1" applyAlignment="1" applyProtection="1">
      <alignment horizontal="center" vertical="center"/>
    </xf>
    <xf numFmtId="0" fontId="2" fillId="0" borderId="3" xfId="174" applyNumberFormat="1" applyFont="1" applyFill="1" applyBorder="1" applyAlignment="1" applyProtection="1">
      <alignment horizontal="center" vertical="center" wrapText="1"/>
    </xf>
    <xf numFmtId="196" fontId="7" fillId="0" borderId="3" xfId="174" applyNumberFormat="1" applyFont="1" applyFill="1" applyBorder="1" applyAlignment="1">
      <alignment horizontal="right" vertical="center"/>
    </xf>
    <xf numFmtId="0" fontId="7" fillId="0" borderId="3" xfId="174" applyNumberFormat="1" applyFont="1" applyFill="1" applyBorder="1" applyAlignment="1">
      <alignment horizontal="right" vertical="center"/>
    </xf>
    <xf numFmtId="192" fontId="8" fillId="0" borderId="3" xfId="173" applyNumberFormat="1" applyFont="1" applyFill="1" applyBorder="1" applyAlignment="1" applyProtection="1">
      <alignment horizontal="right" vertical="center" wrapText="1"/>
    </xf>
    <xf numFmtId="49" fontId="2" fillId="0" borderId="9" xfId="175" applyNumberFormat="1" applyFont="1" applyFill="1" applyBorder="1" applyAlignment="1" applyProtection="1">
      <alignment horizontal="center" vertical="center" wrapText="1"/>
    </xf>
    <xf numFmtId="182" fontId="2" fillId="0" borderId="9" xfId="175" applyNumberFormat="1" applyFont="1" applyFill="1" applyBorder="1" applyAlignment="1" applyProtection="1">
      <alignment horizontal="center" vertical="center" wrapText="1"/>
    </xf>
    <xf numFmtId="0" fontId="0" fillId="0" borderId="3" xfId="173" applyFont="1" applyFill="1" applyBorder="1" applyAlignment="1"/>
    <xf numFmtId="194" fontId="7" fillId="0" borderId="3" xfId="174" applyNumberFormat="1" applyFont="1" applyFill="1" applyBorder="1" applyAlignment="1" applyProtection="1">
      <alignment horizontal="right" vertical="center" wrapText="1"/>
    </xf>
    <xf numFmtId="49" fontId="0" fillId="0" borderId="3" xfId="173" applyNumberFormat="1" applyFont="1" applyFill="1" applyBorder="1" applyAlignment="1" applyProtection="1">
      <alignment vertical="center" wrapText="1"/>
    </xf>
    <xf numFmtId="0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horizontal="center" vertical="center" wrapText="1"/>
    </xf>
    <xf numFmtId="0" fontId="0" fillId="0" borderId="3" xfId="173" applyNumberFormat="1" applyFont="1" applyFill="1" applyBorder="1" applyAlignment="1" applyProtection="1">
      <alignment vertical="center" wrapText="1"/>
    </xf>
    <xf numFmtId="192" fontId="0" fillId="0" borderId="3" xfId="173" applyNumberFormat="1" applyFont="1" applyFill="1" applyBorder="1" applyAlignment="1" applyProtection="1">
      <alignment horizontal="right" vertical="center" wrapText="1"/>
    </xf>
    <xf numFmtId="0" fontId="3" fillId="0" borderId="0" xfId="175"/>
    <xf numFmtId="0" fontId="1" fillId="0" borderId="0" xfId="170" applyFont="1"/>
    <xf numFmtId="0" fontId="2" fillId="0" borderId="0" xfId="170" applyFont="1" applyFill="1"/>
    <xf numFmtId="0" fontId="0" fillId="0" borderId="0" xfId="170" applyFont="1"/>
    <xf numFmtId="0" fontId="3" fillId="0" borderId="0" xfId="170" applyAlignment="1">
      <alignment wrapText="1"/>
    </xf>
    <xf numFmtId="0" fontId="3" fillId="0" borderId="0" xfId="170"/>
    <xf numFmtId="192" fontId="2" fillId="0" borderId="0" xfId="175" applyNumberFormat="1" applyFont="1" applyFill="1" applyAlignment="1" applyProtection="1">
      <alignment horizontal="left" vertical="center"/>
    </xf>
    <xf numFmtId="176" fontId="2" fillId="0" borderId="0" xfId="175" applyNumberFormat="1" applyFont="1" applyFill="1" applyAlignment="1" applyProtection="1">
      <alignment horizontal="center" vertical="center"/>
    </xf>
    <xf numFmtId="0" fontId="2" fillId="0" borderId="0" xfId="175" applyNumberFormat="1" applyFont="1" applyFill="1" applyAlignment="1" applyProtection="1">
      <alignment horizontal="left" vertical="center" wrapText="1"/>
    </xf>
    <xf numFmtId="192" fontId="2" fillId="0" borderId="0" xfId="175" applyNumberFormat="1" applyFont="1" applyFill="1" applyAlignment="1" applyProtection="1">
      <alignment vertical="center"/>
    </xf>
    <xf numFmtId="194" fontId="2" fillId="0" borderId="0" xfId="175" applyNumberFormat="1" applyFont="1" applyFill="1" applyAlignment="1" applyProtection="1">
      <alignment vertical="center"/>
    </xf>
    <xf numFmtId="195" fontId="4" fillId="0" borderId="0" xfId="170" applyNumberFormat="1" applyFont="1" applyFill="1" applyAlignment="1" applyProtection="1">
      <alignment horizontal="center" vertical="center" wrapText="1"/>
    </xf>
    <xf numFmtId="195" fontId="2" fillId="0" borderId="1" xfId="170" applyNumberFormat="1" applyFont="1" applyFill="1" applyBorder="1" applyAlignment="1" applyProtection="1">
      <alignment horizontal="left" vertical="center" wrapText="1"/>
    </xf>
    <xf numFmtId="195" fontId="2" fillId="0" borderId="1" xfId="170" applyNumberFormat="1" applyFont="1" applyFill="1" applyBorder="1" applyAlignment="1" applyProtection="1">
      <alignment vertical="center" wrapText="1"/>
    </xf>
    <xf numFmtId="195" fontId="4" fillId="0" borderId="1" xfId="170" applyNumberFormat="1" applyFont="1" applyFill="1" applyBorder="1" applyAlignment="1" applyProtection="1">
      <alignment vertical="center" wrapText="1"/>
    </xf>
    <xf numFmtId="195" fontId="1" fillId="0" borderId="9" xfId="170" applyNumberFormat="1" applyFont="1" applyFill="1" applyBorder="1" applyAlignment="1" applyProtection="1">
      <alignment horizontal="center" vertical="center" wrapText="1"/>
    </xf>
    <xf numFmtId="195" fontId="1" fillId="0" borderId="4" xfId="170" applyNumberFormat="1" applyFont="1" applyFill="1" applyBorder="1" applyAlignment="1" applyProtection="1">
      <alignment horizontal="center" vertical="center" wrapText="1"/>
    </xf>
    <xf numFmtId="195" fontId="1" fillId="0" borderId="5" xfId="170" applyNumberFormat="1" applyFont="1" applyFill="1" applyBorder="1" applyAlignment="1" applyProtection="1">
      <alignment horizontal="center" vertical="center" wrapText="1"/>
    </xf>
    <xf numFmtId="195" fontId="1" fillId="0" borderId="3" xfId="170" applyNumberFormat="1" applyFont="1" applyFill="1" applyBorder="1" applyAlignment="1" applyProtection="1">
      <alignment horizontal="centerContinuous" vertical="center"/>
    </xf>
    <xf numFmtId="195" fontId="1" fillId="0" borderId="6" xfId="170" applyNumberFormat="1" applyFont="1" applyFill="1" applyBorder="1" applyAlignment="1" applyProtection="1">
      <alignment horizontal="centerContinuous" vertical="center"/>
    </xf>
    <xf numFmtId="195" fontId="1" fillId="0" borderId="10" xfId="170" applyNumberFormat="1" applyFont="1" applyFill="1" applyBorder="1" applyAlignment="1" applyProtection="1">
      <alignment horizontal="center" vertical="center" wrapText="1"/>
    </xf>
    <xf numFmtId="195" fontId="1" fillId="0" borderId="11" xfId="170" applyNumberFormat="1" applyFont="1" applyFill="1" applyBorder="1" applyAlignment="1" applyProtection="1">
      <alignment horizontal="center" vertical="center" wrapText="1"/>
    </xf>
    <xf numFmtId="195" fontId="1" fillId="0" borderId="9" xfId="170" applyNumberFormat="1" applyFont="1" applyFill="1" applyBorder="1" applyAlignment="1" applyProtection="1">
      <alignment horizontal="center" vertical="center"/>
    </xf>
    <xf numFmtId="0" fontId="1" fillId="0" borderId="3" xfId="170" applyNumberFormat="1" applyFont="1" applyFill="1" applyBorder="1" applyAlignment="1" applyProtection="1">
      <alignment horizontal="center" vertical="center"/>
    </xf>
    <xf numFmtId="192" fontId="1" fillId="0" borderId="3" xfId="170" applyNumberFormat="1" applyFont="1" applyFill="1" applyBorder="1" applyAlignment="1" applyProtection="1">
      <alignment horizontal="centerContinuous" vertical="center"/>
    </xf>
    <xf numFmtId="195" fontId="1" fillId="0" borderId="12" xfId="170" applyNumberFormat="1" applyFont="1" applyFill="1" applyBorder="1" applyAlignment="1" applyProtection="1">
      <alignment horizontal="center" vertical="center" wrapText="1"/>
    </xf>
    <xf numFmtId="195" fontId="1" fillId="0" borderId="13" xfId="170" applyNumberFormat="1" applyFont="1" applyFill="1" applyBorder="1" applyAlignment="1" applyProtection="1">
      <alignment horizontal="center" vertical="center" wrapText="1"/>
    </xf>
    <xf numFmtId="195" fontId="1" fillId="0" borderId="10" xfId="170" applyNumberFormat="1" applyFont="1" applyFill="1" applyBorder="1" applyAlignment="1" applyProtection="1">
      <alignment horizontal="center" vertical="center"/>
    </xf>
    <xf numFmtId="192" fontId="1" fillId="0" borderId="9" xfId="170" applyNumberFormat="1" applyFont="1" applyFill="1" applyBorder="1" applyAlignment="1" applyProtection="1">
      <alignment horizontal="center" vertical="center"/>
    </xf>
    <xf numFmtId="192" fontId="1" fillId="0" borderId="4" xfId="170" applyNumberFormat="1" applyFont="1" applyFill="1" applyBorder="1" applyAlignment="1" applyProtection="1">
      <alignment horizontal="center" vertical="center"/>
    </xf>
    <xf numFmtId="195" fontId="1" fillId="0" borderId="14" xfId="170" applyNumberFormat="1" applyFont="1" applyFill="1" applyBorder="1" applyAlignment="1" applyProtection="1">
      <alignment horizontal="center" vertical="center" wrapText="1"/>
    </xf>
    <xf numFmtId="195" fontId="1" fillId="0" borderId="15" xfId="170" applyNumberFormat="1" applyFont="1" applyFill="1" applyBorder="1" applyAlignment="1" applyProtection="1">
      <alignment horizontal="center" vertical="center" wrapText="1"/>
    </xf>
    <xf numFmtId="192" fontId="1" fillId="0" borderId="3" xfId="170" applyNumberFormat="1" applyFont="1" applyFill="1" applyBorder="1" applyAlignment="1" applyProtection="1">
      <alignment horizontal="center" vertical="center" wrapText="1"/>
    </xf>
    <xf numFmtId="49" fontId="1" fillId="4" borderId="3" xfId="170" applyNumberFormat="1" applyFont="1" applyFill="1" applyBorder="1" applyAlignment="1">
      <alignment horizontal="center" vertical="center"/>
    </xf>
    <xf numFmtId="49" fontId="1" fillId="0" borderId="3" xfId="170" applyNumberFormat="1" applyFont="1" applyFill="1" applyBorder="1" applyAlignment="1">
      <alignment horizontal="center" vertical="center" wrapText="1"/>
    </xf>
    <xf numFmtId="0" fontId="2" fillId="0" borderId="6" xfId="170" applyFont="1" applyBorder="1" applyAlignment="1">
      <alignment horizontal="center" vertical="center" wrapText="1"/>
    </xf>
    <xf numFmtId="0" fontId="2" fillId="0" borderId="3" xfId="170" applyFont="1" applyFill="1" applyBorder="1" applyAlignment="1">
      <alignment horizontal="left" vertical="center" wrapText="1"/>
    </xf>
    <xf numFmtId="192" fontId="2" fillId="0" borderId="3" xfId="170" applyNumberFormat="1" applyFont="1" applyFill="1" applyBorder="1" applyAlignment="1" applyProtection="1">
      <alignment horizontal="right" vertical="center" wrapText="1"/>
    </xf>
    <xf numFmtId="0" fontId="2" fillId="0" borderId="5" xfId="125" applyFont="1" applyFill="1" applyBorder="1">
      <alignment vertical="center"/>
    </xf>
    <xf numFmtId="194" fontId="2" fillId="0" borderId="3" xfId="170" applyNumberFormat="1" applyFont="1" applyFill="1" applyBorder="1" applyAlignment="1">
      <alignment horizontal="right" vertical="center" wrapText="1"/>
    </xf>
    <xf numFmtId="0" fontId="2" fillId="0" borderId="7" xfId="170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94" fontId="2" fillId="0" borderId="3" xfId="170" applyNumberFormat="1" applyFont="1" applyFill="1" applyBorder="1" applyAlignment="1" applyProtection="1">
      <alignment horizontal="right" vertical="center" wrapText="1"/>
    </xf>
    <xf numFmtId="0" fontId="2" fillId="0" borderId="2" xfId="170" applyFont="1" applyBorder="1" applyAlignment="1">
      <alignment horizontal="center" vertical="center" wrapText="1"/>
    </xf>
    <xf numFmtId="0" fontId="2" fillId="0" borderId="3" xfId="170" applyFont="1" applyFill="1" applyBorder="1"/>
    <xf numFmtId="197" fontId="2" fillId="0" borderId="3" xfId="170" applyNumberFormat="1" applyFont="1" applyFill="1" applyBorder="1"/>
    <xf numFmtId="0" fontId="2" fillId="0" borderId="9" xfId="170" applyFont="1" applyFill="1" applyBorder="1" applyAlignment="1">
      <alignment horizontal="left" vertical="center" wrapText="1"/>
    </xf>
    <xf numFmtId="0" fontId="2" fillId="0" borderId="5" xfId="170" applyFont="1" applyFill="1" applyBorder="1" applyAlignment="1">
      <alignment horizontal="left" vertical="center" wrapText="1"/>
    </xf>
    <xf numFmtId="197" fontId="2" fillId="0" borderId="3" xfId="170" applyNumberFormat="1" applyFont="1" applyFill="1" applyBorder="1" applyAlignment="1">
      <alignment horizontal="right" vertical="center" wrapText="1"/>
    </xf>
    <xf numFmtId="194" fontId="2" fillId="0" borderId="3" xfId="170" applyNumberFormat="1" applyFont="1" applyFill="1" applyBorder="1" applyAlignment="1">
      <alignment horizontal="right" vertical="center"/>
    </xf>
    <xf numFmtId="195" fontId="2" fillId="0" borderId="9" xfId="170" applyNumberFormat="1" applyFont="1" applyFill="1" applyBorder="1" applyAlignment="1" applyProtection="1">
      <alignment horizontal="center" vertical="center" wrapText="1"/>
    </xf>
    <xf numFmtId="195" fontId="2" fillId="0" borderId="5" xfId="170" applyNumberFormat="1" applyFont="1" applyFill="1" applyBorder="1" applyAlignment="1" applyProtection="1">
      <alignment horizontal="center" vertical="center" wrapText="1"/>
    </xf>
    <xf numFmtId="0" fontId="2" fillId="0" borderId="3" xfId="125" applyFont="1" applyFill="1" applyBorder="1" applyAlignment="1">
      <alignment horizontal="center" vertical="center"/>
    </xf>
    <xf numFmtId="0" fontId="0" fillId="0" borderId="0" xfId="170" applyFont="1" applyAlignment="1">
      <alignment wrapText="1"/>
    </xf>
    <xf numFmtId="192" fontId="2" fillId="0" borderId="0" xfId="175" applyNumberFormat="1" applyFont="1" applyFill="1" applyAlignment="1" applyProtection="1">
      <alignment horizontal="right" vertical="center"/>
    </xf>
    <xf numFmtId="195" fontId="2" fillId="0" borderId="1" xfId="170" applyNumberFormat="1" applyFont="1" applyFill="1" applyBorder="1" applyAlignment="1" applyProtection="1">
      <alignment horizontal="right" wrapText="1"/>
    </xf>
    <xf numFmtId="192" fontId="1" fillId="0" borderId="5" xfId="170" applyNumberFormat="1" applyFont="1" applyFill="1" applyBorder="1" applyAlignment="1" applyProtection="1">
      <alignment horizontal="center" vertical="center"/>
    </xf>
    <xf numFmtId="49" fontId="1" fillId="4" borderId="6" xfId="170" applyNumberFormat="1" applyFont="1" applyFill="1" applyBorder="1" applyAlignment="1">
      <alignment horizontal="center" vertical="center" wrapText="1"/>
    </xf>
    <xf numFmtId="49" fontId="1" fillId="4" borderId="3" xfId="170" applyNumberFormat="1" applyFont="1" applyFill="1" applyBorder="1" applyAlignment="1">
      <alignment horizontal="center" vertical="center" wrapText="1"/>
    </xf>
    <xf numFmtId="0" fontId="1" fillId="0" borderId="3" xfId="170" applyFont="1" applyFill="1" applyBorder="1" applyAlignment="1">
      <alignment horizontal="center" vertical="center" wrapText="1"/>
    </xf>
    <xf numFmtId="49" fontId="1" fillId="4" borderId="2" xfId="170" applyNumberFormat="1" applyFont="1" applyFill="1" applyBorder="1" applyAlignment="1">
      <alignment horizontal="center" vertical="center" wrapText="1"/>
    </xf>
    <xf numFmtId="0" fontId="1" fillId="0" borderId="0" xfId="170" applyFont="1" applyFill="1"/>
    <xf numFmtId="0" fontId="9" fillId="0" borderId="0" xfId="175" applyFont="1"/>
    <xf numFmtId="0" fontId="2" fillId="0" borderId="0" xfId="175" applyFont="1"/>
    <xf numFmtId="193" fontId="2" fillId="0" borderId="0" xfId="175" applyNumberFormat="1" applyFont="1" applyFill="1" applyAlignment="1" applyProtection="1">
      <alignment horizontal="center" vertical="center"/>
    </xf>
    <xf numFmtId="0" fontId="4" fillId="0" borderId="0" xfId="175" applyNumberFormat="1" applyFont="1" applyFill="1" applyAlignment="1" applyProtection="1">
      <alignment horizontal="center" vertical="center"/>
    </xf>
    <xf numFmtId="193" fontId="2" fillId="0" borderId="1" xfId="175" applyNumberFormat="1" applyFont="1" applyFill="1" applyBorder="1" applyAlignment="1" applyProtection="1"/>
    <xf numFmtId="193" fontId="2" fillId="3" borderId="1" xfId="175" applyNumberFormat="1" applyFont="1" applyFill="1" applyBorder="1" applyAlignment="1" applyProtection="1"/>
    <xf numFmtId="192" fontId="2" fillId="0" borderId="1" xfId="175" applyNumberFormat="1" applyFont="1" applyFill="1" applyBorder="1" applyAlignment="1" applyProtection="1">
      <alignment vertical="center"/>
    </xf>
    <xf numFmtId="193" fontId="2" fillId="0" borderId="6" xfId="175" applyNumberFormat="1" applyFont="1" applyFill="1" applyBorder="1" applyAlignment="1" applyProtection="1">
      <alignment horizontal="center" vertical="center"/>
    </xf>
    <xf numFmtId="176" fontId="2" fillId="0" borderId="6" xfId="175" applyNumberFormat="1" applyFont="1" applyFill="1" applyBorder="1" applyAlignment="1" applyProtection="1">
      <alignment horizontal="center" vertical="center"/>
    </xf>
    <xf numFmtId="0" fontId="2" fillId="0" borderId="7" xfId="175" applyNumberFormat="1" applyFont="1" applyFill="1" applyBorder="1" applyAlignment="1" applyProtection="1">
      <alignment horizontal="center" vertical="center" wrapText="1"/>
    </xf>
    <xf numFmtId="0" fontId="2" fillId="0" borderId="7" xfId="175" applyNumberFormat="1" applyFont="1" applyFill="1" applyBorder="1" applyAlignment="1" applyProtection="1">
      <alignment horizontal="center" vertical="center"/>
    </xf>
    <xf numFmtId="0" fontId="2" fillId="0" borderId="6" xfId="175" applyNumberFormat="1" applyFont="1" applyFill="1" applyBorder="1" applyAlignment="1" applyProtection="1">
      <alignment horizontal="center" vertical="center"/>
    </xf>
    <xf numFmtId="193" fontId="2" fillId="0" borderId="10" xfId="175" applyNumberFormat="1" applyFont="1" applyFill="1" applyBorder="1" applyAlignment="1" applyProtection="1">
      <alignment horizontal="center" vertical="center"/>
    </xf>
    <xf numFmtId="176" fontId="2" fillId="0" borderId="10" xfId="175" applyNumberFormat="1" applyFont="1" applyFill="1" applyBorder="1" applyAlignment="1" applyProtection="1">
      <alignment horizontal="center" vertical="center"/>
    </xf>
    <xf numFmtId="196" fontId="2" fillId="0" borderId="3" xfId="174" applyNumberFormat="1" applyFont="1" applyFill="1" applyBorder="1" applyAlignment="1">
      <alignment horizontal="center" vertical="center"/>
    </xf>
    <xf numFmtId="196" fontId="2" fillId="0" borderId="3" xfId="175" applyNumberFormat="1" applyFont="1" applyFill="1" applyBorder="1" applyAlignment="1" applyProtection="1">
      <alignment horizontal="center" vertical="center"/>
    </xf>
    <xf numFmtId="0" fontId="2" fillId="0" borderId="3" xfId="175" applyNumberFormat="1" applyFont="1" applyFill="1" applyBorder="1" applyAlignment="1" applyProtection="1">
      <alignment horizontal="center" vertical="center"/>
    </xf>
    <xf numFmtId="0" fontId="2" fillId="0" borderId="10" xfId="175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94" fontId="2" fillId="0" borderId="9" xfId="175" applyNumberFormat="1" applyFont="1" applyFill="1" applyBorder="1" applyAlignment="1" applyProtection="1">
      <alignment horizontal="center" vertical="center" wrapText="1"/>
    </xf>
    <xf numFmtId="194" fontId="2" fillId="0" borderId="9" xfId="175" applyNumberFormat="1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94" fontId="2" fillId="0" borderId="4" xfId="175" applyNumberFormat="1" applyFont="1" applyFill="1" applyBorder="1" applyAlignment="1" applyProtection="1">
      <alignment horizontal="right" vertical="center" wrapText="1"/>
    </xf>
    <xf numFmtId="0" fontId="2" fillId="0" borderId="9" xfId="175" applyNumberFormat="1" applyFont="1" applyFill="1" applyBorder="1" applyAlignment="1" applyProtection="1">
      <alignment vertical="center" wrapText="1"/>
    </xf>
    <xf numFmtId="194" fontId="2" fillId="0" borderId="3" xfId="175" applyNumberFormat="1" applyFont="1" applyFill="1" applyBorder="1" applyAlignment="1" applyProtection="1">
      <alignment horizontal="right" vertical="center" wrapText="1"/>
    </xf>
    <xf numFmtId="194" fontId="2" fillId="0" borderId="5" xfId="175" applyNumberFormat="1" applyFont="1" applyFill="1" applyBorder="1" applyAlignment="1" applyProtection="1">
      <alignment horizontal="right" vertical="center" wrapText="1"/>
    </xf>
    <xf numFmtId="192" fontId="2" fillId="0" borderId="0" xfId="175" applyNumberFormat="1" applyFont="1" applyFill="1" applyAlignment="1" applyProtection="1">
      <alignment horizontal="right"/>
    </xf>
    <xf numFmtId="194" fontId="2" fillId="0" borderId="3" xfId="175" applyNumberFormat="1" applyFont="1" applyFill="1" applyBorder="1" applyAlignment="1" applyProtection="1">
      <alignment horizontal="center" vertical="center" wrapText="1"/>
    </xf>
    <xf numFmtId="0" fontId="9" fillId="0" borderId="0" xfId="174" applyFont="1"/>
    <xf numFmtId="0" fontId="9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92" fontId="2" fillId="0" borderId="0" xfId="174" applyNumberFormat="1" applyFont="1" applyFill="1" applyAlignment="1" applyProtection="1">
      <alignment horizontal="right" vertical="center"/>
    </xf>
    <xf numFmtId="193" fontId="3" fillId="0" borderId="0" xfId="174" applyNumberFormat="1" applyFont="1" applyFill="1" applyAlignment="1" applyProtection="1">
      <alignment horizontal="center" vertical="center" wrapText="1"/>
    </xf>
    <xf numFmtId="176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92" fontId="2" fillId="4" borderId="0" xfId="174" applyNumberFormat="1" applyFont="1" applyFill="1" applyAlignment="1" applyProtection="1">
      <alignment vertical="center" wrapText="1"/>
    </xf>
    <xf numFmtId="193" fontId="4" fillId="0" borderId="0" xfId="174" applyNumberFormat="1" applyFont="1" applyFill="1" applyAlignment="1" applyProtection="1">
      <alignment horizontal="center" vertical="center"/>
    </xf>
    <xf numFmtId="193" fontId="2" fillId="2" borderId="1" xfId="174" applyNumberFormat="1" applyFont="1" applyFill="1" applyBorder="1" applyAlignment="1" applyProtection="1"/>
    <xf numFmtId="193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92" fontId="1" fillId="0" borderId="4" xfId="167" applyNumberFormat="1" applyFont="1" applyFill="1" applyBorder="1" applyAlignment="1" applyProtection="1">
      <alignment horizontal="center" vertical="center" wrapText="1"/>
    </xf>
    <xf numFmtId="193" fontId="1" fillId="0" borderId="3" xfId="174" applyNumberFormat="1" applyFont="1" applyFill="1" applyBorder="1" applyAlignment="1" applyProtection="1">
      <alignment horizontal="center" vertical="center"/>
    </xf>
    <xf numFmtId="176" fontId="1" fillId="0" borderId="3" xfId="174" applyNumberFormat="1" applyFont="1" applyFill="1" applyBorder="1" applyAlignment="1" applyProtection="1">
      <alignment horizontal="center" vertical="center"/>
    </xf>
    <xf numFmtId="176" fontId="1" fillId="0" borderId="9" xfId="174" applyNumberFormat="1" applyFont="1" applyFill="1" applyBorder="1" applyAlignment="1" applyProtection="1">
      <alignment horizontal="center" vertical="center"/>
    </xf>
    <xf numFmtId="49" fontId="1" fillId="4" borderId="3" xfId="167" applyNumberFormat="1" applyFont="1" applyFill="1" applyBorder="1" applyAlignment="1">
      <alignment horizontal="center" vertical="center" wrapText="1"/>
    </xf>
    <xf numFmtId="49" fontId="1" fillId="4" borderId="6" xfId="167" applyNumberFormat="1" applyFont="1" applyFill="1" applyBorder="1" applyAlignment="1">
      <alignment horizontal="center" vertical="center" wrapText="1"/>
    </xf>
    <xf numFmtId="193" fontId="2" fillId="0" borderId="6" xfId="174" applyNumberFormat="1" applyFont="1" applyFill="1" applyBorder="1" applyAlignment="1" applyProtection="1">
      <alignment horizontal="center" vertical="center"/>
    </xf>
    <xf numFmtId="176" fontId="2" fillId="0" borderId="6" xfId="174" applyNumberFormat="1" applyFont="1" applyFill="1" applyBorder="1" applyAlignment="1" applyProtection="1">
      <alignment horizontal="center" vertical="center"/>
    </xf>
    <xf numFmtId="0" fontId="2" fillId="0" borderId="7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Border="1" applyAlignment="1">
      <alignment horizontal="center" vertical="center"/>
    </xf>
    <xf numFmtId="0" fontId="2" fillId="0" borderId="3" xfId="174" applyNumberFormat="1" applyFont="1" applyFill="1" applyBorder="1" applyAlignment="1">
      <alignment horizontal="center" vertical="center"/>
    </xf>
    <xf numFmtId="194" fontId="2" fillId="0" borderId="3" xfId="174" applyNumberFormat="1" applyFont="1" applyFill="1" applyBorder="1" applyAlignment="1" applyProtection="1">
      <alignment horizontal="right" vertical="center" wrapText="1"/>
    </xf>
    <xf numFmtId="194" fontId="2" fillId="0" borderId="3" xfId="174" applyNumberFormat="1" applyFont="1" applyFill="1" applyBorder="1" applyAlignment="1" applyProtection="1">
      <alignment horizontal="center" vertical="center" wrapText="1"/>
    </xf>
    <xf numFmtId="0" fontId="3" fillId="0" borderId="3" xfId="174" applyFont="1" applyFill="1" applyBorder="1" applyAlignment="1">
      <alignment horizontal="center"/>
    </xf>
    <xf numFmtId="49" fontId="2" fillId="0" borderId="3" xfId="174" applyNumberFormat="1" applyFont="1" applyFill="1" applyBorder="1" applyAlignment="1" applyProtection="1">
      <alignment horizontal="left" vertical="center" wrapText="1"/>
    </xf>
    <xf numFmtId="0" fontId="2" fillId="0" borderId="3" xfId="174" applyNumberFormat="1" applyFont="1" applyFill="1" applyBorder="1" applyAlignment="1" applyProtection="1">
      <alignment horizontal="left" vertical="center" wrapText="1"/>
    </xf>
    <xf numFmtId="192" fontId="2" fillId="4" borderId="0" xfId="174" applyNumberFormat="1" applyFont="1" applyFill="1" applyBorder="1" applyAlignment="1" applyProtection="1">
      <alignment horizontal="right"/>
    </xf>
    <xf numFmtId="192" fontId="1" fillId="0" borderId="5" xfId="167" applyNumberFormat="1" applyFont="1" applyFill="1" applyBorder="1" applyAlignment="1" applyProtection="1">
      <alignment horizontal="center" vertical="center" wrapText="1"/>
    </xf>
    <xf numFmtId="49" fontId="1" fillId="0" borderId="6" xfId="167" applyNumberFormat="1" applyFont="1" applyFill="1" applyBorder="1" applyAlignment="1">
      <alignment horizontal="center" vertical="center" wrapText="1"/>
    </xf>
    <xf numFmtId="49" fontId="1" fillId="4" borderId="6" xfId="174" applyNumberFormat="1" applyFont="1" applyFill="1" applyBorder="1" applyAlignment="1">
      <alignment horizontal="center" vertical="center" wrapText="1"/>
    </xf>
    <xf numFmtId="194" fontId="2" fillId="0" borderId="3" xfId="174" applyNumberFormat="1" applyFont="1" applyFill="1" applyBorder="1" applyAlignment="1">
      <alignment horizontal="right" vertical="center" wrapText="1"/>
    </xf>
    <xf numFmtId="0" fontId="9" fillId="0" borderId="0" xfId="167" applyFont="1"/>
    <xf numFmtId="0" fontId="3" fillId="0" borderId="0" xfId="167" applyFill="1"/>
    <xf numFmtId="0" fontId="0" fillId="0" borderId="0" xfId="169">
      <alignment vertical="center"/>
    </xf>
    <xf numFmtId="0" fontId="3" fillId="0" borderId="0" xfId="167"/>
    <xf numFmtId="0" fontId="0" fillId="0" borderId="0" xfId="169" applyAlignment="1">
      <alignment vertical="center" wrapText="1"/>
    </xf>
    <xf numFmtId="192" fontId="2" fillId="0" borderId="0" xfId="174" applyNumberFormat="1" applyFont="1" applyFill="1" applyAlignment="1" applyProtection="1">
      <alignment horizontal="left" vertical="center"/>
    </xf>
    <xf numFmtId="195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vertical="center"/>
    </xf>
    <xf numFmtId="195" fontId="4" fillId="0" borderId="0" xfId="167" applyNumberFormat="1" applyFont="1" applyFill="1" applyAlignment="1" applyProtection="1">
      <alignment horizontal="center" vertical="center"/>
    </xf>
    <xf numFmtId="0" fontId="2" fillId="2" borderId="1" xfId="167" applyFont="1" applyFill="1" applyBorder="1" applyAlignment="1"/>
    <xf numFmtId="192" fontId="2" fillId="0" borderId="0" xfId="167" applyNumberFormat="1" applyFont="1" applyFill="1" applyAlignment="1" applyProtection="1">
      <alignment horizontal="center"/>
    </xf>
    <xf numFmtId="192" fontId="2" fillId="0" borderId="0" xfId="167" applyNumberFormat="1" applyFont="1" applyFill="1" applyAlignment="1" applyProtection="1">
      <alignment horizontal="center" vertical="center"/>
    </xf>
    <xf numFmtId="195" fontId="1" fillId="0" borderId="3" xfId="167" applyNumberFormat="1" applyFont="1" applyFill="1" applyBorder="1" applyAlignment="1" applyProtection="1">
      <alignment horizontal="centerContinuous" vertical="center"/>
    </xf>
    <xf numFmtId="195" fontId="1" fillId="0" borderId="6" xfId="167" applyNumberFormat="1" applyFont="1" applyFill="1" applyBorder="1" applyAlignment="1" applyProtection="1">
      <alignment horizontal="centerContinuous" vertical="center"/>
    </xf>
    <xf numFmtId="195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92" fontId="2" fillId="0" borderId="2" xfId="167" applyNumberFormat="1" applyFont="1" applyFill="1" applyBorder="1" applyAlignment="1" applyProtection="1">
      <alignment horizontal="right" vertical="center" wrapText="1"/>
    </xf>
    <xf numFmtId="197" fontId="2" fillId="0" borderId="1" xfId="167" applyNumberFormat="1" applyFont="1" applyFill="1" applyBorder="1" applyAlignment="1">
      <alignment horizontal="left" vertical="center"/>
    </xf>
    <xf numFmtId="194" fontId="2" fillId="0" borderId="2" xfId="167" applyNumberFormat="1" applyFont="1" applyFill="1" applyBorder="1" applyAlignment="1">
      <alignment horizontal="right" vertical="center" wrapText="1"/>
    </xf>
    <xf numFmtId="194" fontId="2" fillId="0" borderId="3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92" fontId="2" fillId="0" borderId="3" xfId="167" applyNumberFormat="1" applyFont="1" applyFill="1" applyBorder="1" applyAlignment="1" applyProtection="1">
      <alignment horizontal="right" vertical="center" wrapText="1"/>
    </xf>
    <xf numFmtId="197" fontId="2" fillId="0" borderId="4" xfId="167" applyNumberFormat="1" applyFont="1" applyFill="1" applyBorder="1" applyAlignment="1">
      <alignment horizontal="left" vertical="center"/>
    </xf>
    <xf numFmtId="194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97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95" fontId="2" fillId="0" borderId="9" xfId="167" applyNumberFormat="1" applyFont="1" applyFill="1" applyBorder="1" applyAlignment="1" applyProtection="1">
      <alignment vertical="center" wrapText="1"/>
    </xf>
    <xf numFmtId="197" fontId="2" fillId="0" borderId="4" xfId="167" applyNumberFormat="1" applyFont="1" applyFill="1" applyBorder="1" applyAlignment="1" applyProtection="1">
      <alignment horizontal="left" vertical="center"/>
    </xf>
    <xf numFmtId="197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92" fontId="2" fillId="0" borderId="3" xfId="167" applyNumberFormat="1" applyFont="1" applyFill="1" applyBorder="1" applyAlignment="1">
      <alignment horizontal="right" vertical="center" wrapText="1"/>
    </xf>
    <xf numFmtId="197" fontId="2" fillId="0" borderId="9" xfId="167" applyNumberFormat="1" applyFont="1" applyFill="1" applyBorder="1" applyAlignment="1" applyProtection="1">
      <alignment horizontal="left" vertical="center"/>
    </xf>
    <xf numFmtId="197" fontId="2" fillId="0" borderId="3" xfId="167" applyNumberFormat="1" applyFont="1" applyFill="1" applyBorder="1" applyAlignment="1">
      <alignment horizontal="left" vertical="center"/>
    </xf>
    <xf numFmtId="195" fontId="2" fillId="0" borderId="9" xfId="167" applyNumberFormat="1" applyFont="1" applyFill="1" applyBorder="1" applyAlignment="1" applyProtection="1">
      <alignment horizontal="center" vertical="center"/>
    </xf>
    <xf numFmtId="192" fontId="2" fillId="0" borderId="3" xfId="167" applyNumberFormat="1" applyFont="1" applyFill="1" applyBorder="1" applyAlignment="1">
      <alignment horizontal="right" vertical="center"/>
    </xf>
    <xf numFmtId="197" fontId="2" fillId="0" borderId="3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6" fillId="0" borderId="0" xfId="169" applyFont="1">
      <alignment vertical="center"/>
    </xf>
    <xf numFmtId="191" fontId="1" fillId="0" borderId="6" xfId="169" applyNumberFormat="1" applyFont="1" applyBorder="1" applyAlignment="1">
      <alignment horizontal="center" vertical="center" wrapText="1"/>
    </xf>
    <xf numFmtId="191" fontId="2" fillId="0" borderId="16" xfId="169" applyNumberFormat="1" applyFont="1" applyFill="1" applyBorder="1" applyAlignment="1">
      <alignment horizontal="right" vertical="center" wrapText="1"/>
    </xf>
    <xf numFmtId="0" fontId="0" fillId="0" borderId="0" xfId="169" applyFill="1">
      <alignment vertical="center"/>
    </xf>
    <xf numFmtId="192" fontId="2" fillId="0" borderId="16" xfId="169" applyNumberFormat="1" applyFont="1" applyFill="1" applyBorder="1" applyAlignment="1">
      <alignment horizontal="right" vertical="center" wrapText="1"/>
    </xf>
    <xf numFmtId="191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差_2011年全省及省级预计12-31" xfId="28"/>
    <cellStyle name="60% - 强调文字颜色 1" xfId="29" builtinId="32"/>
    <cellStyle name="标题 3" xfId="30" builtinId="18"/>
    <cellStyle name="60% - 强调文字颜色 4" xfId="31" builtinId="44"/>
    <cellStyle name="差_20111127汇报附表（8张）" xfId="32"/>
    <cellStyle name="输出" xfId="33" builtinId="21"/>
    <cellStyle name="40% - 着色 4" xfId="34"/>
    <cellStyle name="计算" xfId="35" builtinId="22"/>
    <cellStyle name="检查单元格" xfId="36" builtinId="23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汇总" xfId="41" builtinId="25"/>
    <cellStyle name="40% - 着色 5" xfId="42"/>
    <cellStyle name="Accent3 - 20%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Accent3 - 40%" xfId="67"/>
    <cellStyle name="?鹎%U龡&amp;H齲_x0001_C铣_x0014__x0007__x0001__x0001_" xfId="68"/>
    <cellStyle name="Accent1" xfId="69"/>
    <cellStyle name="差_电力公司增值税划转" xfId="70"/>
    <cellStyle name="好_2015预算" xfId="71"/>
    <cellStyle name="Accent1 - 20%" xfId="72"/>
    <cellStyle name="Accent1 - 40%" xfId="73"/>
    <cellStyle name="Accent1 - 60%" xfId="74"/>
    <cellStyle name="Accent2" xfId="75"/>
    <cellStyle name="Accent2 - 20%" xfId="76"/>
    <cellStyle name="Accent3" xfId="77"/>
    <cellStyle name="Accent3 - 60%" xfId="78"/>
    <cellStyle name="Accent4" xfId="79"/>
    <cellStyle name="Accent4 - 20%" xfId="80"/>
    <cellStyle name="Accent4 - 40%" xfId="81"/>
    <cellStyle name="好_津补贴保障测算(5.21)" xfId="82"/>
    <cellStyle name="Accent4 - 60%" xfId="83"/>
    <cellStyle name="Accent5" xfId="84"/>
    <cellStyle name="Accent5 - 20%" xfId="85"/>
    <cellStyle name="Accent5 - 40%" xfId="86"/>
    <cellStyle name="千分位[0]_ 白土" xfId="87"/>
    <cellStyle name="Accent5 - 60%" xfId="88"/>
    <cellStyle name="常规 10 11" xfId="89"/>
    <cellStyle name="Accent6" xfId="90"/>
    <cellStyle name="Accent6 - 20%" xfId="91"/>
    <cellStyle name="Accent6 - 40%" xfId="92"/>
    <cellStyle name="差_2010省级行政性收费专项收入批复" xfId="93"/>
    <cellStyle name="Accent6 - 60%" xfId="94"/>
    <cellStyle name="Calc Currency (0)" xfId="95"/>
    <cellStyle name="Comma [0]" xfId="96"/>
    <cellStyle name="comma zerodec" xfId="97"/>
    <cellStyle name="好_2007结算与财力(6.2)" xfId="98"/>
    <cellStyle name="통화_BOILER-CO1" xfId="99"/>
    <cellStyle name="Comma_1995" xfId="100"/>
    <cellStyle name="常规 2 2" xfId="101"/>
    <cellStyle name="好_省电力2008年 工作表" xfId="102"/>
    <cellStyle name="强调 3" xfId="103"/>
    <cellStyle name="Currency_1995" xfId="104"/>
    <cellStyle name="Currency1" xfId="105"/>
    <cellStyle name="Date" xfId="106"/>
    <cellStyle name="货币 2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Input [yellow]" xfId="115"/>
    <cellStyle name="好_20111127汇报附表（8张）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差_2010年收入预测表（20091218)）" xfId="134"/>
    <cellStyle name="常规 3" xfId="135"/>
    <cellStyle name="差_2010年收入预测表（20091219)）" xfId="136"/>
    <cellStyle name="콤마_BOILER-CO1" xfId="137"/>
    <cellStyle name="差_2010年收入预测表（20091230)）" xfId="138"/>
    <cellStyle name="差_2011年全省及省级预计2011-12-12" xfId="139"/>
    <cellStyle name="差_2011年预算表格2010.12.9" xfId="140"/>
    <cellStyle name="差_商品交易所2006--2008年税收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差_财政厅编制用表（2011年报省人大）" xfId="148"/>
    <cellStyle name="烹拳 [0]_ +Foil &amp; -FOIL &amp; PAPER" xfId="149"/>
    <cellStyle name="差_国有资本经营预算（2011年报省人大）" xfId="150"/>
    <cellStyle name="差_河南省----2009-05-21（补充数据）" xfId="151"/>
    <cellStyle name="差_津补贴保障测算(5.21)" xfId="152"/>
    <cellStyle name="常规 5" xfId="153"/>
    <cellStyle name="差_省电力2008年 工作表" xfId="154"/>
    <cellStyle name="差_省属监狱人员级别表(驻外)" xfId="155"/>
    <cellStyle name="常规 10" xfId="156"/>
    <cellStyle name="常规 11" xfId="157"/>
    <cellStyle name="常规 2" xfId="158"/>
    <cellStyle name="好_2011年预算表格2010.12.9" xfId="159"/>
    <cellStyle name="好_商品交易所2006--2008年税收" xfId="160"/>
    <cellStyle name="常规 2_2009年结算（最终）" xfId="161"/>
    <cellStyle name="小数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常规_439B6CFEF4310134E0530A0804CB25FB" xfId="170"/>
    <cellStyle name="常规_EE70A06373940074E0430A0804CB0074" xfId="171"/>
    <cellStyle name="好_2011年预算大表11-26" xfId="172"/>
    <cellStyle name="常规_439B6D647C250158E0530A0804CC3FF1" xfId="173"/>
    <cellStyle name="常规_442239306334007CE0530A0804CB3F5E" xfId="174"/>
    <cellStyle name="常规_4422630BD59E014AE0530A0804CCCC24" xfId="175"/>
    <cellStyle name="好_2010年收入预测表（20091219)）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2008结算与财力(最终)" xfId="182"/>
    <cellStyle name="好_Book1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好_2012-2013年经常性收入预测（1.1新口径）" xfId="192"/>
    <cellStyle name="后继超级链接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未定义" xfId="213"/>
    <cellStyle name="통화 [0]_BOILER-CO1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75" defaultRowHeight="14.25"/>
  <cols>
    <col min="1" max="1" width="20.375" style="224" customWidth="1"/>
    <col min="2" max="2" width="12.875" style="224" customWidth="1"/>
    <col min="3" max="3" width="18.625" style="224" customWidth="1"/>
    <col min="4" max="9" width="9.625" style="224" customWidth="1"/>
    <col min="10" max="10" width="9.625" style="225" customWidth="1"/>
    <col min="11" max="11" width="8.375" style="223" customWidth="1"/>
    <col min="12" max="23" width="6.875" style="223" customWidth="1"/>
    <col min="24" max="241" width="6.875" style="224" customWidth="1"/>
    <col min="242" max="16384" width="6.875" style="224"/>
  </cols>
  <sheetData>
    <row r="1" ht="25.5" customHeight="1" spans="1:9">
      <c r="A1" s="226" t="s">
        <v>0</v>
      </c>
      <c r="B1" s="227"/>
      <c r="C1" s="227"/>
      <c r="D1" s="228"/>
      <c r="E1" s="228"/>
      <c r="F1" s="229"/>
      <c r="G1" s="229"/>
      <c r="H1" s="229"/>
      <c r="I1" s="229"/>
    </row>
    <row r="2" ht="25.5" customHeight="1" spans="1:10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</row>
    <row r="3" ht="25.5" customHeight="1" spans="1:10">
      <c r="A3" s="231" t="s">
        <v>2</v>
      </c>
      <c r="B3" s="231"/>
      <c r="C3" s="232"/>
      <c r="D3" s="232"/>
      <c r="E3" s="233"/>
      <c r="F3" s="229"/>
      <c r="G3" s="229"/>
      <c r="H3" s="229"/>
      <c r="I3" s="229"/>
      <c r="J3" s="263" t="s">
        <v>3</v>
      </c>
    </row>
    <row r="4" s="221" customFormat="1" ht="21" customHeight="1" spans="1:23">
      <c r="A4" s="234" t="s">
        <v>4</v>
      </c>
      <c r="B4" s="234"/>
      <c r="C4" s="234" t="s">
        <v>5</v>
      </c>
      <c r="D4" s="235"/>
      <c r="E4" s="235"/>
      <c r="F4" s="234"/>
      <c r="G4" s="234"/>
      <c r="H4" s="234"/>
      <c r="I4" s="234"/>
      <c r="J4" s="264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</row>
    <row r="5" s="221" customFormat="1" ht="38.1" customHeight="1" spans="1:23">
      <c r="A5" s="236" t="s">
        <v>6</v>
      </c>
      <c r="B5" s="236" t="s">
        <v>7</v>
      </c>
      <c r="C5" s="236" t="s">
        <v>8</v>
      </c>
      <c r="D5" s="237" t="s">
        <v>9</v>
      </c>
      <c r="E5" s="238" t="s">
        <v>10</v>
      </c>
      <c r="F5" s="204" t="s">
        <v>11</v>
      </c>
      <c r="G5" s="205" t="s">
        <v>12</v>
      </c>
      <c r="H5" s="205" t="s">
        <v>13</v>
      </c>
      <c r="I5" s="205" t="s">
        <v>14</v>
      </c>
      <c r="J5" s="266" t="s">
        <v>15</v>
      </c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</row>
    <row r="6" s="222" customFormat="1" ht="24.75" customHeight="1" spans="1:23">
      <c r="A6" s="239" t="s">
        <v>16</v>
      </c>
      <c r="B6" s="240">
        <v>73.2</v>
      </c>
      <c r="C6" s="241" t="s">
        <v>17</v>
      </c>
      <c r="D6" s="242">
        <v>60.2</v>
      </c>
      <c r="E6" s="243"/>
      <c r="F6" s="243">
        <v>60.2</v>
      </c>
      <c r="G6" s="243"/>
      <c r="H6" s="243"/>
      <c r="I6" s="243"/>
      <c r="J6" s="267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</row>
    <row r="7" s="222" customFormat="1" ht="24.75" customHeight="1" spans="1:23">
      <c r="A7" s="244" t="s">
        <v>18</v>
      </c>
      <c r="B7" s="245">
        <v>73.2</v>
      </c>
      <c r="C7" s="246" t="s">
        <v>19</v>
      </c>
      <c r="D7" s="247">
        <f>SUM(E7:J7)</f>
        <v>44.4</v>
      </c>
      <c r="E7" s="247"/>
      <c r="F7" s="247">
        <v>44.4</v>
      </c>
      <c r="G7" s="247"/>
      <c r="H7" s="247"/>
      <c r="I7" s="247"/>
      <c r="J7" s="267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</row>
    <row r="8" s="222" customFormat="1" ht="24.75" customHeight="1" spans="1:23">
      <c r="A8" s="248" t="s">
        <v>20</v>
      </c>
      <c r="B8" s="245"/>
      <c r="C8" s="249" t="s">
        <v>21</v>
      </c>
      <c r="D8" s="247">
        <f t="shared" ref="D8:D18" si="0">SUM(E8:J8)</f>
        <v>5</v>
      </c>
      <c r="E8" s="245"/>
      <c r="F8" s="245">
        <v>5</v>
      </c>
      <c r="G8" s="245"/>
      <c r="H8" s="245"/>
      <c r="I8" s="245"/>
      <c r="J8" s="269">
        <v>0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</row>
    <row r="9" s="222" customFormat="1" ht="24.75" customHeight="1" spans="1:23">
      <c r="A9" s="250" t="s">
        <v>22</v>
      </c>
      <c r="B9" s="245"/>
      <c r="C9" s="249" t="s">
        <v>23</v>
      </c>
      <c r="D9" s="247">
        <f t="shared" si="0"/>
        <v>10.8</v>
      </c>
      <c r="E9" s="245"/>
      <c r="F9" s="245">
        <v>10.8</v>
      </c>
      <c r="G9" s="245"/>
      <c r="H9" s="245"/>
      <c r="I9" s="245"/>
      <c r="J9" s="269">
        <v>0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</row>
    <row r="10" s="222" customFormat="1" ht="24.75" customHeight="1" spans="1:23">
      <c r="A10" s="251" t="s">
        <v>24</v>
      </c>
      <c r="B10" s="245">
        <v>0</v>
      </c>
      <c r="C10" s="249" t="s">
        <v>25</v>
      </c>
      <c r="D10" s="247">
        <f t="shared" si="0"/>
        <v>13</v>
      </c>
      <c r="E10" s="247"/>
      <c r="F10" s="247">
        <v>13</v>
      </c>
      <c r="G10" s="247"/>
      <c r="H10" s="247"/>
      <c r="I10" s="247"/>
      <c r="J10" s="267">
        <v>0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</row>
    <row r="11" s="222" customFormat="1" ht="24.75" customHeight="1" spans="1:23">
      <c r="A11" s="250" t="s">
        <v>26</v>
      </c>
      <c r="B11" s="245">
        <v>0</v>
      </c>
      <c r="C11" s="249" t="s">
        <v>27</v>
      </c>
      <c r="D11" s="247">
        <f t="shared" si="0"/>
        <v>13</v>
      </c>
      <c r="E11" s="247"/>
      <c r="F11" s="247">
        <v>13</v>
      </c>
      <c r="G11" s="247"/>
      <c r="H11" s="247"/>
      <c r="I11" s="247"/>
      <c r="J11" s="267">
        <v>0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="222" customFormat="1" ht="23.25" customHeight="1" spans="1:23">
      <c r="A12" s="252"/>
      <c r="B12" s="245">
        <v>0</v>
      </c>
      <c r="C12" s="253" t="s">
        <v>28</v>
      </c>
      <c r="D12" s="247">
        <f t="shared" si="0"/>
        <v>0</v>
      </c>
      <c r="E12" s="247"/>
      <c r="F12" s="247"/>
      <c r="G12" s="247"/>
      <c r="H12" s="247"/>
      <c r="I12" s="247"/>
      <c r="J12" s="267">
        <v>0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="222" customFormat="1" ht="23.25" customHeight="1" spans="1:23">
      <c r="A13" s="244"/>
      <c r="B13" s="245"/>
      <c r="C13" s="254" t="s">
        <v>29</v>
      </c>
      <c r="D13" s="247">
        <f t="shared" si="0"/>
        <v>0</v>
      </c>
      <c r="E13" s="247"/>
      <c r="F13" s="247"/>
      <c r="G13" s="247"/>
      <c r="H13" s="247"/>
      <c r="I13" s="247"/>
      <c r="J13" s="267">
        <v>0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</row>
    <row r="14" s="222" customFormat="1" ht="23.25" customHeight="1" spans="1:23">
      <c r="A14" s="255" t="s">
        <v>10</v>
      </c>
      <c r="B14" s="256"/>
      <c r="C14" s="254" t="s">
        <v>30</v>
      </c>
      <c r="D14" s="247">
        <f t="shared" si="0"/>
        <v>0</v>
      </c>
      <c r="E14" s="247"/>
      <c r="F14" s="247"/>
      <c r="G14" s="247"/>
      <c r="H14" s="247"/>
      <c r="I14" s="247"/>
      <c r="J14" s="267">
        <v>0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</row>
    <row r="15" s="222" customFormat="1" ht="23.25" customHeight="1" spans="1:23">
      <c r="A15" s="244" t="s">
        <v>31</v>
      </c>
      <c r="B15" s="245"/>
      <c r="C15" s="253" t="s">
        <v>32</v>
      </c>
      <c r="D15" s="247">
        <f t="shared" si="0"/>
        <v>0</v>
      </c>
      <c r="E15" s="247"/>
      <c r="F15" s="247"/>
      <c r="G15" s="247"/>
      <c r="H15" s="247"/>
      <c r="I15" s="247"/>
      <c r="J15" s="267">
        <v>0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</row>
    <row r="16" s="222" customFormat="1" ht="23.25" customHeight="1" spans="1:23">
      <c r="A16" s="248" t="s">
        <v>33</v>
      </c>
      <c r="B16" s="257"/>
      <c r="C16" s="258" t="s">
        <v>34</v>
      </c>
      <c r="D16" s="247">
        <f t="shared" si="0"/>
        <v>0</v>
      </c>
      <c r="E16" s="247"/>
      <c r="F16" s="247"/>
      <c r="G16" s="247"/>
      <c r="H16" s="247"/>
      <c r="I16" s="247"/>
      <c r="J16" s="267">
        <v>0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</row>
    <row r="17" s="222" customFormat="1" ht="23.25" customHeight="1" spans="1:23">
      <c r="A17" s="255"/>
      <c r="B17" s="257"/>
      <c r="C17" s="258"/>
      <c r="D17" s="247">
        <f t="shared" si="0"/>
        <v>0</v>
      </c>
      <c r="E17" s="247"/>
      <c r="F17" s="247"/>
      <c r="G17" s="247"/>
      <c r="H17" s="247"/>
      <c r="I17" s="247"/>
      <c r="J17" s="267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</row>
    <row r="18" ht="21" customHeight="1" spans="1:10">
      <c r="A18" s="250"/>
      <c r="B18" s="257"/>
      <c r="C18" s="259"/>
      <c r="D18" s="247">
        <f t="shared" si="0"/>
        <v>0</v>
      </c>
      <c r="E18" s="243"/>
      <c r="F18" s="243"/>
      <c r="G18" s="243"/>
      <c r="H18" s="243"/>
      <c r="I18" s="243"/>
      <c r="J18" s="270"/>
    </row>
    <row r="19" s="222" customFormat="1" ht="23.25" customHeight="1" spans="1:23">
      <c r="A19" s="260" t="s">
        <v>35</v>
      </c>
      <c r="B19" s="261">
        <v>73.2</v>
      </c>
      <c r="C19" s="262" t="s">
        <v>36</v>
      </c>
      <c r="D19" s="243">
        <v>73.2</v>
      </c>
      <c r="E19" s="243"/>
      <c r="F19" s="243">
        <v>73.2</v>
      </c>
      <c r="G19" s="243"/>
      <c r="H19" s="243"/>
      <c r="I19" s="243"/>
      <c r="J19" s="267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9">
      <c r="A20" s="223"/>
      <c r="B20" s="223"/>
      <c r="C20" s="223"/>
      <c r="D20" s="223"/>
      <c r="E20" s="223"/>
      <c r="F20" s="223"/>
      <c r="G20" s="223"/>
      <c r="H20" s="223"/>
      <c r="I20" s="223"/>
    </row>
    <row r="21" spans="1:9">
      <c r="A21" s="223"/>
      <c r="B21" s="223"/>
      <c r="C21" s="223"/>
      <c r="D21" s="223"/>
      <c r="E21" s="223"/>
      <c r="F21" s="223"/>
      <c r="G21" s="223"/>
      <c r="H21" s="223"/>
      <c r="I21" s="223"/>
    </row>
    <row r="22" spans="1:9">
      <c r="A22" s="223"/>
      <c r="B22" s="223"/>
      <c r="C22" s="223"/>
      <c r="D22" s="223"/>
      <c r="E22" s="223"/>
      <c r="F22" s="223"/>
      <c r="G22" s="223"/>
      <c r="H22" s="223"/>
      <c r="I22" s="223"/>
    </row>
    <row r="23" spans="1:9">
      <c r="A23" s="223"/>
      <c r="B23" s="223"/>
      <c r="C23" s="223"/>
      <c r="D23" s="223"/>
      <c r="E23" s="223"/>
      <c r="F23" s="223"/>
      <c r="G23" s="223"/>
      <c r="H23" s="223"/>
      <c r="I23" s="223"/>
    </row>
    <row r="24" spans="1:9">
      <c r="A24" s="223"/>
      <c r="B24" s="223"/>
      <c r="C24" s="223"/>
      <c r="D24" s="223"/>
      <c r="E24" s="223"/>
      <c r="F24" s="223"/>
      <c r="G24" s="223"/>
      <c r="H24" s="223"/>
      <c r="I24" s="223"/>
    </row>
    <row r="25" spans="1:9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>
      <c r="A26" s="223"/>
      <c r="B26" s="223"/>
      <c r="C26" s="223"/>
      <c r="D26" s="223"/>
      <c r="E26" s="223"/>
      <c r="F26" s="223"/>
      <c r="G26" s="223"/>
      <c r="H26" s="223"/>
      <c r="I26" s="223"/>
    </row>
    <row r="27" spans="1:9">
      <c r="A27" s="223"/>
      <c r="B27" s="223"/>
      <c r="C27" s="223"/>
      <c r="D27" s="223"/>
      <c r="E27" s="223"/>
      <c r="F27" s="223"/>
      <c r="G27" s="223"/>
      <c r="H27" s="223"/>
      <c r="I27" s="223"/>
    </row>
    <row r="28" s="223" customFormat="1" spans="10:10">
      <c r="J28" s="22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D9" sqref="D9"/>
    </sheetView>
  </sheetViews>
  <sheetFormatPr defaultColWidth="7.25" defaultRowHeight="11.25"/>
  <cols>
    <col min="1" max="3" width="6.25" style="189" customWidth="1"/>
    <col min="4" max="4" width="22.125" style="189" customWidth="1"/>
    <col min="5" max="5" width="13.25" style="189" customWidth="1"/>
    <col min="6" max="11" width="10.625" style="189" customWidth="1"/>
    <col min="12" max="244" width="7.25" style="189" customWidth="1"/>
    <col min="245" max="16384" width="7.25" style="189"/>
  </cols>
  <sheetData>
    <row r="1" ht="25.5" customHeight="1" spans="1:11">
      <c r="A1" s="190" t="s">
        <v>37</v>
      </c>
      <c r="B1" s="191"/>
      <c r="C1" s="192"/>
      <c r="D1" s="193"/>
      <c r="E1" s="194"/>
      <c r="F1" s="194"/>
      <c r="G1" s="194"/>
      <c r="H1" s="194"/>
      <c r="I1" s="194"/>
      <c r="K1" s="190"/>
    </row>
    <row r="2" ht="25.5" customHeight="1" spans="1:11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ht="25.5" customHeight="1" spans="1:11">
      <c r="A3" s="196" t="str">
        <f>'1'!A3</f>
        <v>单位名称：信阳市浉河区妇女联合会</v>
      </c>
      <c r="B3" s="196"/>
      <c r="C3" s="196"/>
      <c r="D3" s="197"/>
      <c r="E3" s="194"/>
      <c r="F3" s="194"/>
      <c r="G3" s="194"/>
      <c r="H3" s="194"/>
      <c r="I3" s="194"/>
      <c r="K3" s="216" t="s">
        <v>3</v>
      </c>
    </row>
    <row r="4" s="186" customFormat="1" ht="23.1" customHeight="1" spans="1:11">
      <c r="A4" s="198" t="s">
        <v>39</v>
      </c>
      <c r="B4" s="198"/>
      <c r="C4" s="198"/>
      <c r="D4" s="199" t="s">
        <v>40</v>
      </c>
      <c r="E4" s="200"/>
      <c r="F4" s="200"/>
      <c r="G4" s="200"/>
      <c r="H4" s="200"/>
      <c r="I4" s="200"/>
      <c r="J4" s="200"/>
      <c r="K4" s="217"/>
    </row>
    <row r="5" s="187" customFormat="1" ht="30.6" customHeight="1" spans="1:11">
      <c r="A5" s="201" t="s">
        <v>41</v>
      </c>
      <c r="B5" s="202" t="s">
        <v>42</v>
      </c>
      <c r="C5" s="203" t="s">
        <v>43</v>
      </c>
      <c r="D5" s="199"/>
      <c r="E5" s="204" t="s">
        <v>9</v>
      </c>
      <c r="F5" s="204" t="s">
        <v>10</v>
      </c>
      <c r="G5" s="205" t="s">
        <v>11</v>
      </c>
      <c r="H5" s="205" t="s">
        <v>12</v>
      </c>
      <c r="I5" s="205" t="s">
        <v>44</v>
      </c>
      <c r="J5" s="218" t="s">
        <v>14</v>
      </c>
      <c r="K5" s="219" t="s">
        <v>15</v>
      </c>
    </row>
    <row r="6" ht="15" customHeight="1" spans="1:11">
      <c r="A6" s="206" t="s">
        <v>45</v>
      </c>
      <c r="B6" s="207" t="s">
        <v>45</v>
      </c>
      <c r="C6" s="207" t="s">
        <v>45</v>
      </c>
      <c r="D6" s="208" t="s">
        <v>45</v>
      </c>
      <c r="E6" s="209">
        <v>1</v>
      </c>
      <c r="F6" s="209">
        <v>2</v>
      </c>
      <c r="G6" s="209">
        <v>3</v>
      </c>
      <c r="H6" s="209">
        <v>4</v>
      </c>
      <c r="I6" s="209">
        <v>5</v>
      </c>
      <c r="J6" s="209">
        <v>6</v>
      </c>
      <c r="K6" s="209">
        <v>7</v>
      </c>
    </row>
    <row r="7" s="188" customFormat="1" ht="23.45" customHeight="1" spans="1:11">
      <c r="A7" s="81"/>
      <c r="B7" s="82"/>
      <c r="C7" s="82"/>
      <c r="D7" s="83"/>
      <c r="E7" s="172">
        <v>73.2</v>
      </c>
      <c r="F7" s="210"/>
      <c r="G7" s="172">
        <v>73.2</v>
      </c>
      <c r="H7" s="211"/>
      <c r="I7" s="211"/>
      <c r="J7" s="211"/>
      <c r="K7" s="220"/>
    </row>
    <row r="8" ht="23.45" customHeight="1" spans="1:11">
      <c r="A8" s="87" t="s">
        <v>46</v>
      </c>
      <c r="B8" s="88" t="s">
        <v>47</v>
      </c>
      <c r="C8" s="88" t="s">
        <v>48</v>
      </c>
      <c r="D8" s="89" t="s">
        <v>49</v>
      </c>
      <c r="E8" s="212">
        <v>50</v>
      </c>
      <c r="F8" s="210"/>
      <c r="G8" s="212">
        <v>50</v>
      </c>
      <c r="H8" s="211"/>
      <c r="I8" s="211"/>
      <c r="J8" s="211"/>
      <c r="K8" s="220"/>
    </row>
    <row r="9" ht="37" customHeight="1" spans="1:11">
      <c r="A9" s="87" t="s">
        <v>50</v>
      </c>
      <c r="B9" s="88" t="s">
        <v>51</v>
      </c>
      <c r="C9" s="88" t="s">
        <v>51</v>
      </c>
      <c r="D9" s="91" t="s">
        <v>52</v>
      </c>
      <c r="E9" s="212">
        <v>4.2</v>
      </c>
      <c r="F9" s="212"/>
      <c r="G9" s="212">
        <v>4.2</v>
      </c>
      <c r="H9" s="211"/>
      <c r="I9" s="211"/>
      <c r="J9" s="211"/>
      <c r="K9" s="220"/>
    </row>
    <row r="10" ht="23.45" customHeight="1" spans="1:11">
      <c r="A10" s="87" t="s">
        <v>53</v>
      </c>
      <c r="B10" s="88" t="s">
        <v>54</v>
      </c>
      <c r="C10" s="88" t="s">
        <v>48</v>
      </c>
      <c r="D10" s="91" t="s">
        <v>55</v>
      </c>
      <c r="E10" s="212">
        <v>2.4</v>
      </c>
      <c r="F10" s="212"/>
      <c r="G10" s="212">
        <v>2.4</v>
      </c>
      <c r="H10" s="211"/>
      <c r="I10" s="211"/>
      <c r="J10" s="211"/>
      <c r="K10" s="220"/>
    </row>
    <row r="11" ht="23.45" customHeight="1" spans="1:11">
      <c r="A11" s="87" t="s">
        <v>56</v>
      </c>
      <c r="B11" s="88" t="s">
        <v>57</v>
      </c>
      <c r="C11" s="88" t="s">
        <v>48</v>
      </c>
      <c r="D11" s="91" t="s">
        <v>58</v>
      </c>
      <c r="E11" s="212">
        <v>3.62</v>
      </c>
      <c r="F11" s="212"/>
      <c r="G11" s="212">
        <v>3.62</v>
      </c>
      <c r="H11" s="211"/>
      <c r="I11" s="211"/>
      <c r="J11" s="211"/>
      <c r="K11" s="220"/>
    </row>
    <row r="12" ht="23.45" customHeight="1" spans="1:11">
      <c r="A12" s="87" t="s">
        <v>46</v>
      </c>
      <c r="B12" s="88" t="s">
        <v>47</v>
      </c>
      <c r="C12" s="88" t="s">
        <v>57</v>
      </c>
      <c r="D12" s="91" t="s">
        <v>59</v>
      </c>
      <c r="E12" s="212">
        <v>13</v>
      </c>
      <c r="F12" s="213"/>
      <c r="G12" s="212">
        <v>13</v>
      </c>
      <c r="H12" s="211"/>
      <c r="I12" s="211"/>
      <c r="J12" s="211"/>
      <c r="K12" s="220"/>
    </row>
    <row r="13" ht="23.45" customHeight="1" spans="1:11">
      <c r="A13" s="214"/>
      <c r="B13" s="214"/>
      <c r="C13" s="214"/>
      <c r="D13" s="215"/>
      <c r="E13" s="211"/>
      <c r="F13" s="211"/>
      <c r="G13" s="211"/>
      <c r="H13" s="211"/>
      <c r="I13" s="211"/>
      <c r="J13" s="211"/>
      <c r="K13" s="220"/>
    </row>
    <row r="14" ht="23.45" customHeight="1" spans="1:11">
      <c r="A14" s="214"/>
      <c r="B14" s="214"/>
      <c r="C14" s="214"/>
      <c r="D14" s="215"/>
      <c r="E14" s="211"/>
      <c r="F14" s="211"/>
      <c r="G14" s="211"/>
      <c r="H14" s="211"/>
      <c r="I14" s="211"/>
      <c r="J14" s="211"/>
      <c r="K14" s="220"/>
    </row>
    <row r="15" ht="23.45" customHeight="1" spans="1:11">
      <c r="A15" s="214"/>
      <c r="B15" s="214"/>
      <c r="C15" s="214"/>
      <c r="D15" s="215"/>
      <c r="E15" s="211"/>
      <c r="F15" s="211"/>
      <c r="G15" s="211"/>
      <c r="H15" s="211"/>
      <c r="I15" s="211"/>
      <c r="J15" s="211"/>
      <c r="K15" s="220"/>
    </row>
    <row r="16" ht="23.45" customHeight="1" spans="1:11">
      <c r="A16" s="214"/>
      <c r="B16" s="214"/>
      <c r="C16" s="214"/>
      <c r="D16" s="215"/>
      <c r="E16" s="211"/>
      <c r="F16" s="211"/>
      <c r="G16" s="211"/>
      <c r="H16" s="211"/>
      <c r="I16" s="211"/>
      <c r="J16" s="211"/>
      <c r="K16" s="220"/>
    </row>
    <row r="17" ht="23.45" customHeight="1" spans="1:11">
      <c r="A17" s="214"/>
      <c r="B17" s="214"/>
      <c r="C17" s="214"/>
      <c r="D17" s="215"/>
      <c r="E17" s="211"/>
      <c r="F17" s="211"/>
      <c r="G17" s="211"/>
      <c r="H17" s="211"/>
      <c r="I17" s="211"/>
      <c r="J17" s="211"/>
      <c r="K17" s="220"/>
    </row>
    <row r="18" ht="23.45" customHeight="1" spans="1:11">
      <c r="A18" s="214"/>
      <c r="B18" s="214"/>
      <c r="C18" s="214"/>
      <c r="D18" s="215"/>
      <c r="E18" s="211"/>
      <c r="F18" s="211"/>
      <c r="G18" s="211"/>
      <c r="H18" s="211"/>
      <c r="I18" s="211"/>
      <c r="J18" s="211"/>
      <c r="K18" s="220"/>
    </row>
    <row r="19" ht="23.45" customHeight="1" spans="1:11">
      <c r="A19" s="214"/>
      <c r="B19" s="214"/>
      <c r="C19" s="214"/>
      <c r="D19" s="215"/>
      <c r="E19" s="211"/>
      <c r="F19" s="211"/>
      <c r="G19" s="211"/>
      <c r="H19" s="211"/>
      <c r="I19" s="211"/>
      <c r="J19" s="211"/>
      <c r="K19" s="220"/>
    </row>
    <row r="20" ht="23.45" customHeight="1" spans="1:11">
      <c r="A20" s="214"/>
      <c r="B20" s="214"/>
      <c r="C20" s="214"/>
      <c r="D20" s="215"/>
      <c r="E20" s="211"/>
      <c r="F20" s="211"/>
      <c r="G20" s="211"/>
      <c r="H20" s="211"/>
      <c r="I20" s="211"/>
      <c r="J20" s="211"/>
      <c r="K20" s="220"/>
    </row>
    <row r="21" ht="23.45" customHeight="1" spans="1:11">
      <c r="A21" s="214"/>
      <c r="B21" s="214"/>
      <c r="C21" s="214"/>
      <c r="D21" s="215"/>
      <c r="E21" s="211"/>
      <c r="F21" s="211"/>
      <c r="G21" s="211"/>
      <c r="H21" s="211"/>
      <c r="I21" s="211"/>
      <c r="J21" s="211"/>
      <c r="K21" s="22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zoomScale="110" zoomScaleNormal="110" workbookViewId="0">
      <selection activeCell="J12" sqref="J12"/>
    </sheetView>
  </sheetViews>
  <sheetFormatPr defaultColWidth="7.25" defaultRowHeight="11.25"/>
  <cols>
    <col min="1" max="3" width="6.25" style="96" customWidth="1"/>
    <col min="4" max="4" width="22.125" style="96" customWidth="1"/>
    <col min="5" max="5" width="14.625" style="96" customWidth="1"/>
    <col min="6" max="6" width="13.125" style="96" customWidth="1"/>
    <col min="7" max="10" width="12.125" style="96" customWidth="1"/>
    <col min="11" max="242" width="7.25" style="96" customWidth="1"/>
    <col min="243" max="16384" width="7.25" style="96"/>
  </cols>
  <sheetData>
    <row r="1" ht="25.5" customHeight="1" spans="1:10">
      <c r="A1" s="150" t="s">
        <v>60</v>
      </c>
      <c r="B1" s="160"/>
      <c r="C1" s="103"/>
      <c r="D1" s="104"/>
      <c r="E1" s="105"/>
      <c r="F1" s="105"/>
      <c r="G1" s="105"/>
      <c r="H1" s="106"/>
      <c r="I1" s="105"/>
      <c r="J1" s="150"/>
    </row>
    <row r="2" ht="25.5" customHeight="1" spans="1:10">
      <c r="A2" s="161" t="s">
        <v>61</v>
      </c>
      <c r="B2" s="161"/>
      <c r="C2" s="161"/>
      <c r="D2" s="161"/>
      <c r="E2" s="161"/>
      <c r="F2" s="161"/>
      <c r="G2" s="161"/>
      <c r="H2" s="161"/>
      <c r="I2" s="161"/>
      <c r="J2" s="161"/>
    </row>
    <row r="3" ht="25.5" customHeight="1" spans="1:10">
      <c r="A3" s="162" t="str">
        <f>'1'!A3</f>
        <v>单位名称：信阳市浉河区妇女联合会</v>
      </c>
      <c r="B3" s="163"/>
      <c r="C3" s="163"/>
      <c r="D3" s="163"/>
      <c r="E3" s="105"/>
      <c r="F3" s="164"/>
      <c r="G3" s="164"/>
      <c r="H3" s="164"/>
      <c r="I3" s="164"/>
      <c r="J3" s="184" t="s">
        <v>3</v>
      </c>
    </row>
    <row r="4" s="158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62</v>
      </c>
      <c r="G4" s="16"/>
      <c r="H4" s="16"/>
      <c r="I4" s="32"/>
      <c r="J4" s="33" t="s">
        <v>63</v>
      </c>
    </row>
    <row r="5" s="158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ht="15" customHeight="1" spans="1:10">
      <c r="A6" s="165" t="s">
        <v>45</v>
      </c>
      <c r="B6" s="166" t="s">
        <v>45</v>
      </c>
      <c r="C6" s="166" t="s">
        <v>45</v>
      </c>
      <c r="D6" s="167" t="s">
        <v>45</v>
      </c>
      <c r="E6" s="168">
        <v>1</v>
      </c>
      <c r="F6" s="169">
        <v>2</v>
      </c>
      <c r="G6" s="168">
        <v>3</v>
      </c>
      <c r="H6" s="169">
        <v>4</v>
      </c>
      <c r="I6" s="168">
        <v>5</v>
      </c>
      <c r="J6" s="169">
        <v>6</v>
      </c>
    </row>
    <row r="7" s="159" customFormat="1" ht="24.95" customHeight="1" spans="1:10">
      <c r="A7" s="170"/>
      <c r="B7" s="171"/>
      <c r="C7" s="171"/>
      <c r="D7" s="89"/>
      <c r="E7" s="172">
        <v>73.2</v>
      </c>
      <c r="F7" s="173">
        <f>G7+H7+I7</f>
        <v>60.2</v>
      </c>
      <c r="G7" s="174">
        <v>55.2</v>
      </c>
      <c r="H7" s="175">
        <v>5</v>
      </c>
      <c r="I7" s="174"/>
      <c r="J7" s="185">
        <v>13</v>
      </c>
    </row>
    <row r="8" s="159" customFormat="1" ht="24.95" customHeight="1" spans="1:10">
      <c r="A8" s="87" t="s">
        <v>46</v>
      </c>
      <c r="B8" s="88" t="s">
        <v>47</v>
      </c>
      <c r="C8" s="88" t="s">
        <v>48</v>
      </c>
      <c r="D8" s="176" t="s">
        <v>68</v>
      </c>
      <c r="E8" s="172">
        <f>F8+J8</f>
        <v>39</v>
      </c>
      <c r="F8" s="173">
        <f t="shared" ref="F8:F20" si="0">G8+H8+I8</f>
        <v>39</v>
      </c>
      <c r="G8" s="172">
        <v>39</v>
      </c>
      <c r="H8" s="177"/>
      <c r="I8" s="177"/>
      <c r="J8" s="185"/>
    </row>
    <row r="9" s="159" customFormat="1" ht="24.95" customHeight="1" spans="1:10">
      <c r="A9" s="87" t="s">
        <v>46</v>
      </c>
      <c r="B9" s="88" t="s">
        <v>47</v>
      </c>
      <c r="C9" s="88" t="s">
        <v>48</v>
      </c>
      <c r="D9" s="176" t="s">
        <v>69</v>
      </c>
      <c r="E9" s="172">
        <f t="shared" ref="E9:E20" si="1">F9+J9</f>
        <v>1.08</v>
      </c>
      <c r="F9" s="173">
        <f t="shared" si="0"/>
        <v>1.08</v>
      </c>
      <c r="G9" s="172">
        <v>1.08</v>
      </c>
      <c r="H9" s="177"/>
      <c r="I9" s="177"/>
      <c r="J9" s="185"/>
    </row>
    <row r="10" s="159" customFormat="1" ht="24.95" customHeight="1" spans="1:10">
      <c r="A10" s="87" t="s">
        <v>46</v>
      </c>
      <c r="B10" s="88" t="s">
        <v>47</v>
      </c>
      <c r="C10" s="88" t="s">
        <v>48</v>
      </c>
      <c r="D10" s="176" t="s">
        <v>70</v>
      </c>
      <c r="E10" s="172">
        <f t="shared" si="1"/>
        <v>3.06</v>
      </c>
      <c r="F10" s="173">
        <f t="shared" si="0"/>
        <v>3.06</v>
      </c>
      <c r="G10" s="172">
        <v>3.06</v>
      </c>
      <c r="H10" s="177"/>
      <c r="I10" s="177"/>
      <c r="J10" s="185"/>
    </row>
    <row r="11" s="159" customFormat="1" ht="24.95" customHeight="1" spans="1:10">
      <c r="A11" s="87" t="s">
        <v>46</v>
      </c>
      <c r="B11" s="88" t="s">
        <v>47</v>
      </c>
      <c r="C11" s="88" t="s">
        <v>48</v>
      </c>
      <c r="D11" s="176" t="s">
        <v>71</v>
      </c>
      <c r="E11" s="172">
        <f t="shared" si="1"/>
        <v>0.56</v>
      </c>
      <c r="F11" s="173">
        <f t="shared" si="0"/>
        <v>0.56</v>
      </c>
      <c r="G11" s="172">
        <v>0.56</v>
      </c>
      <c r="H11" s="177"/>
      <c r="I11" s="177"/>
      <c r="J11" s="185"/>
    </row>
    <row r="12" s="159" customFormat="1" ht="24.95" customHeight="1" spans="1:10">
      <c r="A12" s="87" t="s">
        <v>46</v>
      </c>
      <c r="B12" s="88" t="s">
        <v>47</v>
      </c>
      <c r="C12" s="88" t="s">
        <v>48</v>
      </c>
      <c r="D12" s="176" t="s">
        <v>72</v>
      </c>
      <c r="E12" s="172">
        <f t="shared" si="1"/>
        <v>1.08</v>
      </c>
      <c r="F12" s="173">
        <f t="shared" si="0"/>
        <v>1.08</v>
      </c>
      <c r="G12" s="172">
        <v>1.08</v>
      </c>
      <c r="H12" s="177"/>
      <c r="I12" s="177"/>
      <c r="J12" s="185"/>
    </row>
    <row r="13" s="159" customFormat="1" ht="24.95" customHeight="1" spans="1:10">
      <c r="A13" s="87" t="s">
        <v>53</v>
      </c>
      <c r="B13" s="87" t="s">
        <v>54</v>
      </c>
      <c r="C13" s="87" t="s">
        <v>48</v>
      </c>
      <c r="D13" s="176" t="s">
        <v>73</v>
      </c>
      <c r="E13" s="172">
        <f t="shared" si="1"/>
        <v>2.42</v>
      </c>
      <c r="F13" s="173">
        <f t="shared" si="0"/>
        <v>2.42</v>
      </c>
      <c r="G13" s="172">
        <v>2.42</v>
      </c>
      <c r="H13" s="177"/>
      <c r="I13" s="177"/>
      <c r="J13" s="185"/>
    </row>
    <row r="14" s="159" customFormat="1" ht="24.95" customHeight="1" spans="1:10">
      <c r="A14" s="87" t="s">
        <v>50</v>
      </c>
      <c r="B14" s="87" t="s">
        <v>51</v>
      </c>
      <c r="C14" s="87" t="s">
        <v>51</v>
      </c>
      <c r="D14" s="176" t="s">
        <v>74</v>
      </c>
      <c r="E14" s="172">
        <f t="shared" si="1"/>
        <v>4.24</v>
      </c>
      <c r="F14" s="173">
        <f t="shared" si="0"/>
        <v>4.24</v>
      </c>
      <c r="G14" s="172">
        <v>4.24</v>
      </c>
      <c r="H14" s="178"/>
      <c r="I14" s="178"/>
      <c r="J14" s="182"/>
    </row>
    <row r="15" s="159" customFormat="1" ht="24.95" customHeight="1" spans="1:10">
      <c r="A15" s="87" t="s">
        <v>50</v>
      </c>
      <c r="B15" s="87" t="s">
        <v>75</v>
      </c>
      <c r="C15" s="87" t="s">
        <v>57</v>
      </c>
      <c r="D15" s="176" t="s">
        <v>76</v>
      </c>
      <c r="E15" s="172">
        <f t="shared" si="1"/>
        <v>0.09</v>
      </c>
      <c r="F15" s="173">
        <f t="shared" si="0"/>
        <v>0.09</v>
      </c>
      <c r="G15" s="172">
        <v>0.09</v>
      </c>
      <c r="H15" s="178"/>
      <c r="I15" s="178"/>
      <c r="J15" s="182"/>
    </row>
    <row r="16" s="159" customFormat="1" ht="24.95" customHeight="1" spans="1:10">
      <c r="A16" s="87" t="s">
        <v>56</v>
      </c>
      <c r="B16" s="87" t="s">
        <v>57</v>
      </c>
      <c r="C16" s="87" t="s">
        <v>48</v>
      </c>
      <c r="D16" s="176" t="s">
        <v>77</v>
      </c>
      <c r="E16" s="172">
        <f t="shared" si="1"/>
        <v>3.62</v>
      </c>
      <c r="F16" s="173">
        <f t="shared" si="0"/>
        <v>3.62</v>
      </c>
      <c r="G16" s="172">
        <v>3.62</v>
      </c>
      <c r="H16" s="178"/>
      <c r="I16" s="178"/>
      <c r="J16" s="182"/>
    </row>
    <row r="17" s="159" customFormat="1" ht="24.95" customHeight="1" spans="1:10">
      <c r="A17" s="87" t="s">
        <v>46</v>
      </c>
      <c r="B17" s="88" t="s">
        <v>47</v>
      </c>
      <c r="C17" s="88" t="s">
        <v>48</v>
      </c>
      <c r="D17" s="179" t="s">
        <v>78</v>
      </c>
      <c r="E17" s="172">
        <f t="shared" si="1"/>
        <v>5</v>
      </c>
      <c r="F17" s="173">
        <f t="shared" si="0"/>
        <v>5</v>
      </c>
      <c r="G17" s="180"/>
      <c r="H17" s="178">
        <v>5</v>
      </c>
      <c r="I17" s="178"/>
      <c r="J17" s="182"/>
    </row>
    <row r="18" s="159" customFormat="1" ht="24.95" customHeight="1" spans="1:10">
      <c r="A18" s="87" t="s">
        <v>46</v>
      </c>
      <c r="B18" s="88" t="s">
        <v>47</v>
      </c>
      <c r="C18" s="88" t="s">
        <v>57</v>
      </c>
      <c r="D18" s="179" t="s">
        <v>79</v>
      </c>
      <c r="E18" s="172">
        <f t="shared" si="1"/>
        <v>4</v>
      </c>
      <c r="F18" s="173">
        <f t="shared" si="0"/>
        <v>0</v>
      </c>
      <c r="G18" s="180"/>
      <c r="H18" s="178"/>
      <c r="I18" s="178"/>
      <c r="J18" s="182">
        <v>4</v>
      </c>
    </row>
    <row r="19" s="159" customFormat="1" ht="24.95" customHeight="1" spans="1:10">
      <c r="A19" s="87" t="s">
        <v>46</v>
      </c>
      <c r="B19" s="88" t="s">
        <v>47</v>
      </c>
      <c r="C19" s="88" t="s">
        <v>57</v>
      </c>
      <c r="D19" s="179" t="s">
        <v>80</v>
      </c>
      <c r="E19" s="172">
        <f t="shared" si="1"/>
        <v>1</v>
      </c>
      <c r="F19" s="173">
        <f t="shared" si="0"/>
        <v>0</v>
      </c>
      <c r="G19" s="180"/>
      <c r="H19" s="178"/>
      <c r="I19" s="178"/>
      <c r="J19" s="182">
        <v>1</v>
      </c>
    </row>
    <row r="20" s="159" customFormat="1" ht="24.95" customHeight="1" spans="1:10">
      <c r="A20" s="87" t="s">
        <v>46</v>
      </c>
      <c r="B20" s="88" t="s">
        <v>47</v>
      </c>
      <c r="C20" s="88" t="s">
        <v>57</v>
      </c>
      <c r="D20" s="179" t="s">
        <v>81</v>
      </c>
      <c r="E20" s="172">
        <f t="shared" si="1"/>
        <v>8</v>
      </c>
      <c r="F20" s="173">
        <f t="shared" si="0"/>
        <v>0</v>
      </c>
      <c r="G20" s="180"/>
      <c r="H20" s="178"/>
      <c r="I20" s="178"/>
      <c r="J20" s="182">
        <v>8</v>
      </c>
    </row>
    <row r="21" s="159" customFormat="1" ht="24.95" customHeight="1" spans="1:10">
      <c r="A21" s="87"/>
      <c r="B21" s="87"/>
      <c r="C21" s="87"/>
      <c r="D21" s="181"/>
      <c r="E21" s="182"/>
      <c r="F21" s="183"/>
      <c r="G21" s="180"/>
      <c r="H21" s="178"/>
      <c r="I21" s="178"/>
      <c r="J21" s="182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6" workbookViewId="0">
      <selection activeCell="I21" sqref="I21"/>
    </sheetView>
  </sheetViews>
  <sheetFormatPr defaultColWidth="7.25" defaultRowHeight="11.25"/>
  <cols>
    <col min="1" max="1" width="4.125" style="100" customWidth="1"/>
    <col min="2" max="2" width="20.625" style="100" customWidth="1"/>
    <col min="3" max="3" width="11" style="101" customWidth="1"/>
    <col min="4" max="4" width="19.625" style="101" customWidth="1"/>
    <col min="5" max="10" width="8.25" style="101" customWidth="1"/>
    <col min="11" max="11" width="7.625" style="101" customWidth="1"/>
    <col min="12" max="12" width="7.5" style="101" customWidth="1"/>
    <col min="13" max="16384" width="7.25" style="101"/>
  </cols>
  <sheetData>
    <row r="1" s="96" customFormat="1" ht="17.1" customHeight="1" spans="1:10">
      <c r="A1" s="102" t="s">
        <v>82</v>
      </c>
      <c r="B1" s="102"/>
      <c r="C1" s="103"/>
      <c r="D1" s="104"/>
      <c r="E1" s="105"/>
      <c r="F1" s="105"/>
      <c r="G1" s="105"/>
      <c r="H1" s="106"/>
      <c r="I1" s="105"/>
      <c r="J1" s="150"/>
    </row>
    <row r="2" ht="26.1" customHeight="1" spans="1:12">
      <c r="A2" s="107" t="s">
        <v>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4.1" customHeight="1" spans="1:12">
      <c r="A3" s="108" t="str">
        <f>'1'!A3</f>
        <v>单位名称：信阳市浉河区妇女联合会</v>
      </c>
      <c r="B3" s="108"/>
      <c r="C3" s="109"/>
      <c r="D3" s="109"/>
      <c r="E3" s="109"/>
      <c r="F3" s="110"/>
      <c r="G3" s="110"/>
      <c r="H3" s="110"/>
      <c r="I3" s="110"/>
      <c r="J3" s="110"/>
      <c r="K3" s="151" t="s">
        <v>3</v>
      </c>
      <c r="L3" s="151"/>
    </row>
    <row r="4" s="97" customFormat="1" ht="16.5" customHeight="1" spans="1:12">
      <c r="A4" s="111" t="s">
        <v>84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85</v>
      </c>
      <c r="B5" s="117"/>
      <c r="C5" s="118" t="s">
        <v>7</v>
      </c>
      <c r="D5" s="118" t="s">
        <v>86</v>
      </c>
      <c r="E5" s="119" t="s">
        <v>9</v>
      </c>
      <c r="F5" s="120" t="s">
        <v>87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2"/>
      <c r="L6" s="153" t="s">
        <v>12</v>
      </c>
    </row>
    <row r="7" s="97" customFormat="1" ht="41.1" customHeight="1" spans="1:15">
      <c r="A7" s="126"/>
      <c r="B7" s="127"/>
      <c r="C7" s="123"/>
      <c r="D7" s="118"/>
      <c r="E7" s="119"/>
      <c r="F7" s="128" t="s">
        <v>64</v>
      </c>
      <c r="G7" s="129" t="s">
        <v>88</v>
      </c>
      <c r="H7" s="130" t="s">
        <v>89</v>
      </c>
      <c r="I7" s="130" t="s">
        <v>90</v>
      </c>
      <c r="J7" s="154" t="s">
        <v>91</v>
      </c>
      <c r="K7" s="155" t="s">
        <v>15</v>
      </c>
      <c r="L7" s="156"/>
      <c r="O7" s="157"/>
    </row>
    <row r="8" s="98" customFormat="1" ht="22.5" customHeight="1" spans="1:12">
      <c r="A8" s="131" t="s">
        <v>11</v>
      </c>
      <c r="B8" s="132" t="s">
        <v>64</v>
      </c>
      <c r="C8" s="133">
        <v>73.2</v>
      </c>
      <c r="D8" s="134" t="s">
        <v>92</v>
      </c>
      <c r="E8" s="135">
        <v>63</v>
      </c>
      <c r="F8" s="135">
        <v>63</v>
      </c>
      <c r="G8" s="135">
        <v>63</v>
      </c>
      <c r="H8" s="135"/>
      <c r="I8" s="135">
        <v>0</v>
      </c>
      <c r="J8" s="135">
        <v>0</v>
      </c>
      <c r="K8" s="135">
        <v>0</v>
      </c>
      <c r="L8" s="135">
        <v>0</v>
      </c>
    </row>
    <row r="9" s="98" customFormat="1" ht="22.5" customHeight="1" spans="1:12">
      <c r="A9" s="136"/>
      <c r="B9" s="132" t="s">
        <v>88</v>
      </c>
      <c r="C9" s="133">
        <v>73.2</v>
      </c>
      <c r="D9" s="137" t="s">
        <v>93</v>
      </c>
      <c r="E9" s="135"/>
      <c r="F9" s="135"/>
      <c r="G9" s="135"/>
      <c r="H9" s="138"/>
      <c r="I9" s="138">
        <v>0</v>
      </c>
      <c r="J9" s="138">
        <v>0</v>
      </c>
      <c r="K9" s="138">
        <v>0</v>
      </c>
      <c r="L9" s="138">
        <v>0</v>
      </c>
    </row>
    <row r="10" s="98" customFormat="1" ht="22.5" customHeight="1" spans="1:12">
      <c r="A10" s="136"/>
      <c r="B10" s="132" t="s">
        <v>89</v>
      </c>
      <c r="C10" s="133">
        <v>0</v>
      </c>
      <c r="D10" s="137" t="s">
        <v>94</v>
      </c>
      <c r="E10" s="135"/>
      <c r="F10" s="135"/>
      <c r="G10" s="135"/>
      <c r="H10" s="138"/>
      <c r="I10" s="138">
        <v>0</v>
      </c>
      <c r="J10" s="138">
        <v>0</v>
      </c>
      <c r="K10" s="138">
        <v>0</v>
      </c>
      <c r="L10" s="138">
        <v>0</v>
      </c>
    </row>
    <row r="11" s="98" customFormat="1" ht="22.5" customHeight="1" spans="1:12">
      <c r="A11" s="136"/>
      <c r="B11" s="132" t="s">
        <v>90</v>
      </c>
      <c r="C11" s="133">
        <v>0</v>
      </c>
      <c r="D11" s="137" t="s">
        <v>95</v>
      </c>
      <c r="E11" s="135"/>
      <c r="F11" s="135"/>
      <c r="G11" s="135"/>
      <c r="H11" s="138"/>
      <c r="I11" s="138">
        <v>0</v>
      </c>
      <c r="J11" s="138">
        <v>0</v>
      </c>
      <c r="K11" s="138">
        <v>0</v>
      </c>
      <c r="L11" s="138">
        <v>0</v>
      </c>
    </row>
    <row r="12" s="98" customFormat="1" ht="22.5" customHeight="1" spans="1:12">
      <c r="A12" s="136"/>
      <c r="B12" s="132" t="s">
        <v>91</v>
      </c>
      <c r="C12" s="133">
        <v>0</v>
      </c>
      <c r="D12" s="137" t="s">
        <v>96</v>
      </c>
      <c r="E12" s="135"/>
      <c r="F12" s="135"/>
      <c r="G12" s="135"/>
      <c r="H12" s="138"/>
      <c r="I12" s="138">
        <v>0</v>
      </c>
      <c r="J12" s="138">
        <v>0</v>
      </c>
      <c r="K12" s="138">
        <v>0</v>
      </c>
      <c r="L12" s="138">
        <v>0</v>
      </c>
    </row>
    <row r="13" s="98" customFormat="1" ht="22.5" customHeight="1" spans="1:12">
      <c r="A13" s="139"/>
      <c r="B13" s="140" t="s">
        <v>15</v>
      </c>
      <c r="C13" s="133">
        <v>0</v>
      </c>
      <c r="D13" s="137" t="s">
        <v>97</v>
      </c>
      <c r="E13" s="135">
        <v>4.2</v>
      </c>
      <c r="F13" s="135">
        <v>4.2</v>
      </c>
      <c r="G13" s="135">
        <v>4.2</v>
      </c>
      <c r="H13" s="138"/>
      <c r="I13" s="138">
        <v>0</v>
      </c>
      <c r="J13" s="138">
        <v>0</v>
      </c>
      <c r="K13" s="138">
        <v>0</v>
      </c>
      <c r="L13" s="138">
        <v>0</v>
      </c>
    </row>
    <row r="14" s="98" customFormat="1" ht="22.5" customHeight="1" spans="1:12">
      <c r="A14" s="132" t="s">
        <v>12</v>
      </c>
      <c r="B14" s="132"/>
      <c r="C14" s="141"/>
      <c r="D14" s="137" t="s">
        <v>98</v>
      </c>
      <c r="E14" s="135">
        <v>2.4</v>
      </c>
      <c r="F14" s="135">
        <v>2.4</v>
      </c>
      <c r="G14" s="135">
        <v>2.4</v>
      </c>
      <c r="H14" s="138"/>
      <c r="I14" s="138"/>
      <c r="J14" s="138"/>
      <c r="K14" s="138"/>
      <c r="L14" s="138"/>
    </row>
    <row r="15" s="98" customFormat="1" ht="22.5" customHeight="1" spans="1:12">
      <c r="A15" s="132"/>
      <c r="B15" s="132"/>
      <c r="C15" s="141"/>
      <c r="D15" s="137" t="s">
        <v>99</v>
      </c>
      <c r="E15" s="135"/>
      <c r="F15" s="135"/>
      <c r="G15" s="135"/>
      <c r="H15" s="138"/>
      <c r="I15" s="138"/>
      <c r="J15" s="138"/>
      <c r="K15" s="138"/>
      <c r="L15" s="138"/>
    </row>
    <row r="16" s="98" customFormat="1" ht="22.5" customHeight="1" spans="1:12">
      <c r="A16" s="132"/>
      <c r="B16" s="132"/>
      <c r="C16" s="141"/>
      <c r="D16" s="137" t="s">
        <v>100</v>
      </c>
      <c r="E16" s="135"/>
      <c r="F16" s="135"/>
      <c r="G16" s="135"/>
      <c r="H16" s="138"/>
      <c r="I16" s="138"/>
      <c r="J16" s="138"/>
      <c r="K16" s="138"/>
      <c r="L16" s="138"/>
    </row>
    <row r="17" s="98" customFormat="1" ht="22.5" customHeight="1" spans="1:12">
      <c r="A17" s="132"/>
      <c r="B17" s="132"/>
      <c r="C17" s="141"/>
      <c r="D17" s="137" t="s">
        <v>101</v>
      </c>
      <c r="E17" s="135"/>
      <c r="F17" s="135"/>
      <c r="G17" s="135"/>
      <c r="H17" s="138"/>
      <c r="I17" s="138"/>
      <c r="J17" s="138"/>
      <c r="K17" s="138"/>
      <c r="L17" s="138"/>
    </row>
    <row r="18" s="98" customFormat="1" ht="22.5" customHeight="1" spans="1:12">
      <c r="A18" s="132"/>
      <c r="B18" s="132"/>
      <c r="C18" s="141"/>
      <c r="D18" s="137" t="s">
        <v>102</v>
      </c>
      <c r="E18" s="135"/>
      <c r="F18" s="135"/>
      <c r="G18" s="135"/>
      <c r="H18" s="138"/>
      <c r="I18" s="138"/>
      <c r="J18" s="138"/>
      <c r="K18" s="138"/>
      <c r="L18" s="138"/>
    </row>
    <row r="19" s="98" customFormat="1" ht="22.5" customHeight="1" spans="1:12">
      <c r="A19" s="132"/>
      <c r="B19" s="132"/>
      <c r="C19" s="141"/>
      <c r="D19" s="137" t="s">
        <v>103</v>
      </c>
      <c r="E19" s="135"/>
      <c r="F19" s="135"/>
      <c r="G19" s="135"/>
      <c r="H19" s="138"/>
      <c r="I19" s="138">
        <v>0</v>
      </c>
      <c r="J19" s="138">
        <v>0</v>
      </c>
      <c r="K19" s="138">
        <v>0</v>
      </c>
      <c r="L19" s="138">
        <v>0</v>
      </c>
    </row>
    <row r="20" s="98" customFormat="1" ht="22.5" customHeight="1" spans="1:12">
      <c r="A20" s="132"/>
      <c r="B20" s="132"/>
      <c r="C20" s="141"/>
      <c r="D20" s="134" t="s">
        <v>104</v>
      </c>
      <c r="E20" s="135"/>
      <c r="F20" s="135"/>
      <c r="G20" s="135"/>
      <c r="H20" s="138"/>
      <c r="I20" s="138">
        <v>0</v>
      </c>
      <c r="J20" s="138">
        <v>0</v>
      </c>
      <c r="K20" s="138">
        <v>0</v>
      </c>
      <c r="L20" s="138">
        <v>0</v>
      </c>
    </row>
    <row r="21" s="98" customFormat="1" ht="22.5" customHeight="1" spans="1:12">
      <c r="A21" s="142"/>
      <c r="B21" s="143"/>
      <c r="C21" s="144"/>
      <c r="D21" s="137" t="s">
        <v>105</v>
      </c>
      <c r="E21" s="135">
        <v>3.6</v>
      </c>
      <c r="F21" s="135">
        <v>3.6</v>
      </c>
      <c r="G21" s="135">
        <v>3.6</v>
      </c>
      <c r="H21" s="145">
        <v>0</v>
      </c>
      <c r="I21" s="135">
        <v>0</v>
      </c>
      <c r="J21" s="135">
        <v>0</v>
      </c>
      <c r="K21" s="135">
        <v>0</v>
      </c>
      <c r="L21" s="135">
        <v>0</v>
      </c>
    </row>
    <row r="22" s="98" customFormat="1" ht="22.5" customHeight="1" spans="1:12">
      <c r="A22" s="142"/>
      <c r="B22" s="143"/>
      <c r="C22" s="144"/>
      <c r="D22" s="137" t="s">
        <v>106</v>
      </c>
      <c r="E22" s="135"/>
      <c r="F22" s="135"/>
      <c r="G22" s="135"/>
      <c r="H22" s="145"/>
      <c r="I22" s="135">
        <v>0</v>
      </c>
      <c r="J22" s="135">
        <v>0</v>
      </c>
      <c r="K22" s="135">
        <v>0</v>
      </c>
      <c r="L22" s="135">
        <v>0</v>
      </c>
    </row>
    <row r="23" s="98" customFormat="1" ht="22.5" customHeight="1" spans="1:12">
      <c r="A23" s="146" t="s">
        <v>35</v>
      </c>
      <c r="B23" s="147"/>
      <c r="C23" s="145">
        <v>73.2</v>
      </c>
      <c r="D23" s="148" t="s">
        <v>36</v>
      </c>
      <c r="E23" s="135">
        <v>73.2</v>
      </c>
      <c r="F23" s="135">
        <v>73.2</v>
      </c>
      <c r="G23" s="135">
        <v>73.2</v>
      </c>
      <c r="H23" s="135"/>
      <c r="I23" s="135">
        <v>0</v>
      </c>
      <c r="J23" s="135">
        <v>0</v>
      </c>
      <c r="K23" s="135">
        <v>0</v>
      </c>
      <c r="L23" s="135">
        <v>0</v>
      </c>
    </row>
    <row r="24" s="99" customFormat="1" ht="14.25" spans="1:4">
      <c r="A24" s="149"/>
      <c r="B24" s="149"/>
      <c r="D24"/>
    </row>
    <row r="25" s="99" customFormat="1" ht="14.25" spans="1:2">
      <c r="A25" s="149"/>
      <c r="B25" s="149"/>
    </row>
    <row r="26" s="99" customFormat="1" ht="14.25" spans="1:2">
      <c r="A26" s="149"/>
      <c r="B26" s="149"/>
    </row>
    <row r="27" s="99" customFormat="1" ht="14.25" spans="1:2">
      <c r="A27" s="149"/>
      <c r="B27" s="149"/>
    </row>
    <row r="28" s="99" customFormat="1" ht="14.25" spans="1:2">
      <c r="A28" s="149"/>
      <c r="B28" s="149"/>
    </row>
    <row r="29" s="99" customFormat="1" ht="14.25" spans="1:2">
      <c r="A29" s="149"/>
      <c r="B29" s="149"/>
    </row>
    <row r="30" s="99" customFormat="1" ht="14.25" spans="1:2">
      <c r="A30" s="149"/>
      <c r="B30" s="149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I11" sqref="I11"/>
    </sheetView>
  </sheetViews>
  <sheetFormatPr defaultColWidth="7.25" defaultRowHeight="11.25"/>
  <cols>
    <col min="1" max="3" width="6.25" style="4" customWidth="1"/>
    <col min="4" max="4" width="23.6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107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单位名称：信阳市浉河区妇女联合会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109</v>
      </c>
      <c r="F4" s="16" t="s">
        <v>62</v>
      </c>
      <c r="G4" s="16"/>
      <c r="H4" s="16"/>
      <c r="I4" s="32"/>
      <c r="J4" s="33" t="s">
        <v>63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/>
      <c r="B7" s="82"/>
      <c r="C7" s="82"/>
      <c r="D7" s="83" t="s">
        <v>9</v>
      </c>
      <c r="E7" s="84">
        <f t="shared" ref="E7:E12" si="0">F7+J7</f>
        <v>73.2</v>
      </c>
      <c r="F7" s="85">
        <f t="shared" ref="F7:F12" si="1">G7+H7+I7</f>
        <v>60.2</v>
      </c>
      <c r="G7" s="84">
        <v>44.4</v>
      </c>
      <c r="H7" s="86">
        <v>5</v>
      </c>
      <c r="I7" s="86">
        <v>10.8</v>
      </c>
      <c r="J7" s="86">
        <v>13</v>
      </c>
    </row>
    <row r="8" s="74" customFormat="1" ht="23.1" customHeight="1" spans="1:10">
      <c r="A8" s="87" t="s">
        <v>46</v>
      </c>
      <c r="B8" s="88" t="s">
        <v>47</v>
      </c>
      <c r="C8" s="88" t="s">
        <v>48</v>
      </c>
      <c r="D8" s="89" t="s">
        <v>49</v>
      </c>
      <c r="E8" s="84">
        <f t="shared" si="0"/>
        <v>50</v>
      </c>
      <c r="F8" s="85">
        <f t="shared" si="1"/>
        <v>50</v>
      </c>
      <c r="G8" s="90">
        <v>34.2</v>
      </c>
      <c r="H8" s="86">
        <v>5</v>
      </c>
      <c r="I8" s="86">
        <v>10.8</v>
      </c>
      <c r="J8" s="86"/>
    </row>
    <row r="9" s="74" customFormat="1" ht="34" customHeight="1" spans="1:10">
      <c r="A9" s="87" t="s">
        <v>50</v>
      </c>
      <c r="B9" s="88" t="s">
        <v>51</v>
      </c>
      <c r="C9" s="88" t="s">
        <v>51</v>
      </c>
      <c r="D9" s="91" t="s">
        <v>52</v>
      </c>
      <c r="E9" s="84">
        <f t="shared" si="0"/>
        <v>4.24</v>
      </c>
      <c r="F9" s="85">
        <f t="shared" si="1"/>
        <v>4.24</v>
      </c>
      <c r="G9" s="90">
        <v>4.24</v>
      </c>
      <c r="H9" s="86"/>
      <c r="I9" s="86"/>
      <c r="J9" s="86"/>
    </row>
    <row r="10" s="74" customFormat="1" ht="23.1" customHeight="1" spans="1:10">
      <c r="A10" s="87" t="s">
        <v>53</v>
      </c>
      <c r="B10" s="88" t="s">
        <v>54</v>
      </c>
      <c r="C10" s="88" t="s">
        <v>48</v>
      </c>
      <c r="D10" s="91" t="s">
        <v>55</v>
      </c>
      <c r="E10" s="84">
        <f t="shared" si="0"/>
        <v>2.42</v>
      </c>
      <c r="F10" s="85">
        <f t="shared" si="1"/>
        <v>2.42</v>
      </c>
      <c r="G10" s="90">
        <v>2.42</v>
      </c>
      <c r="H10" s="86"/>
      <c r="I10" s="86"/>
      <c r="J10" s="86"/>
    </row>
    <row r="11" s="74" customFormat="1" ht="23.1" customHeight="1" spans="1:10">
      <c r="A11" s="87" t="s">
        <v>56</v>
      </c>
      <c r="B11" s="88" t="s">
        <v>57</v>
      </c>
      <c r="C11" s="88" t="s">
        <v>48</v>
      </c>
      <c r="D11" s="91" t="s">
        <v>58</v>
      </c>
      <c r="E11" s="84">
        <f t="shared" si="0"/>
        <v>3.62</v>
      </c>
      <c r="F11" s="85">
        <f t="shared" si="1"/>
        <v>3.62</v>
      </c>
      <c r="G11" s="90">
        <v>3.62</v>
      </c>
      <c r="H11" s="86"/>
      <c r="I11" s="86"/>
      <c r="J11" s="86"/>
    </row>
    <row r="12" s="74" customFormat="1" ht="23.1" customHeight="1" spans="1:10">
      <c r="A12" s="87" t="s">
        <v>46</v>
      </c>
      <c r="B12" s="88" t="s">
        <v>47</v>
      </c>
      <c r="C12" s="88" t="s">
        <v>57</v>
      </c>
      <c r="D12" s="91" t="s">
        <v>59</v>
      </c>
      <c r="E12" s="84">
        <f t="shared" si="0"/>
        <v>13</v>
      </c>
      <c r="F12" s="85">
        <f t="shared" si="1"/>
        <v>0</v>
      </c>
      <c r="G12" s="90"/>
      <c r="H12" s="86"/>
      <c r="I12" s="86"/>
      <c r="J12" s="86">
        <v>13</v>
      </c>
    </row>
    <row r="13" s="74" customFormat="1" ht="23.1" customHeight="1" spans="1:10">
      <c r="A13" s="92"/>
      <c r="B13" s="93"/>
      <c r="C13" s="93"/>
      <c r="D13" s="91"/>
      <c r="E13" s="94"/>
      <c r="F13" s="95"/>
      <c r="G13" s="95"/>
      <c r="H13" s="95"/>
      <c r="I13" s="95"/>
      <c r="J13" s="95"/>
    </row>
    <row r="14" s="74" customFormat="1" ht="23.1" customHeight="1" spans="1:10">
      <c r="A14" s="92"/>
      <c r="B14" s="93"/>
      <c r="C14" s="93"/>
      <c r="D14" s="91"/>
      <c r="E14" s="94"/>
      <c r="F14" s="95"/>
      <c r="G14" s="95"/>
      <c r="H14" s="95"/>
      <c r="I14" s="95"/>
      <c r="J14" s="95"/>
    </row>
    <row r="15" s="74" customFormat="1" ht="23.1" customHeight="1" spans="1:10">
      <c r="A15" s="92"/>
      <c r="B15" s="93"/>
      <c r="C15" s="93"/>
      <c r="D15" s="91"/>
      <c r="E15" s="94"/>
      <c r="F15" s="95"/>
      <c r="G15" s="95"/>
      <c r="H15" s="95"/>
      <c r="I15" s="95"/>
      <c r="J15" s="95"/>
    </row>
    <row r="16" s="74" customFormat="1" ht="23.1" customHeight="1" spans="1:10">
      <c r="A16" s="92"/>
      <c r="B16" s="93"/>
      <c r="C16" s="93"/>
      <c r="D16" s="91"/>
      <c r="E16" s="94"/>
      <c r="F16" s="95"/>
      <c r="G16" s="95"/>
      <c r="H16" s="95"/>
      <c r="I16" s="95"/>
      <c r="J16" s="95"/>
    </row>
    <row r="17" s="74" customFormat="1" ht="23.1" customHeight="1" spans="1:10">
      <c r="A17" s="92"/>
      <c r="B17" s="93"/>
      <c r="C17" s="93"/>
      <c r="D17" s="91"/>
      <c r="E17" s="94"/>
      <c r="F17" s="95"/>
      <c r="G17" s="95"/>
      <c r="H17" s="95"/>
      <c r="I17" s="95"/>
      <c r="J17" s="95"/>
    </row>
    <row r="18" s="74" customFormat="1" ht="23.1" customHeight="1" spans="1:10">
      <c r="A18" s="92"/>
      <c r="B18" s="93"/>
      <c r="C18" s="93"/>
      <c r="D18" s="91"/>
      <c r="E18" s="94"/>
      <c r="F18" s="95"/>
      <c r="G18" s="95"/>
      <c r="H18" s="95"/>
      <c r="I18" s="95"/>
      <c r="J18" s="95"/>
    </row>
    <row r="19" s="74" customFormat="1" ht="23.1" customHeight="1" spans="1:10">
      <c r="A19" s="92"/>
      <c r="B19" s="93"/>
      <c r="C19" s="93"/>
      <c r="D19" s="91"/>
      <c r="E19" s="94"/>
      <c r="F19" s="95"/>
      <c r="G19" s="95"/>
      <c r="H19" s="95"/>
      <c r="I19" s="95"/>
      <c r="J19" s="95"/>
    </row>
    <row r="20" s="74" customFormat="1" ht="23.1" customHeight="1" spans="1:10">
      <c r="A20" s="92"/>
      <c r="B20" s="93"/>
      <c r="C20" s="93"/>
      <c r="D20" s="91"/>
      <c r="E20" s="94"/>
      <c r="F20" s="95"/>
      <c r="G20" s="95"/>
      <c r="H20" s="95"/>
      <c r="I20" s="95"/>
      <c r="J20" s="95"/>
    </row>
    <row r="21" s="74" customFormat="1" ht="23.1" customHeight="1" spans="1:10">
      <c r="A21" s="92"/>
      <c r="B21" s="93"/>
      <c r="C21" s="93"/>
      <c r="D21" s="91"/>
      <c r="E21" s="94"/>
      <c r="F21" s="95"/>
      <c r="G21" s="95"/>
      <c r="H21" s="95"/>
      <c r="I21" s="95"/>
      <c r="J21" s="95"/>
    </row>
    <row r="22" s="74" customFormat="1" ht="23.1" customHeight="1" spans="1:10">
      <c r="A22" s="92"/>
      <c r="B22" s="93"/>
      <c r="C22" s="93"/>
      <c r="D22" s="91"/>
      <c r="E22" s="94"/>
      <c r="F22" s="95"/>
      <c r="G22" s="95"/>
      <c r="H22" s="95"/>
      <c r="I22" s="95"/>
      <c r="J22" s="95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L24" sqref="L24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110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111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单位名称：信阳市浉河区妇女联合会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112</v>
      </c>
      <c r="B4" s="58"/>
      <c r="C4" s="59" t="s">
        <v>113</v>
      </c>
      <c r="D4" s="59"/>
      <c r="E4" s="58" t="s">
        <v>112</v>
      </c>
      <c r="F4" s="58"/>
      <c r="G4" s="59" t="s">
        <v>114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115</v>
      </c>
      <c r="E5" s="61" t="s">
        <v>41</v>
      </c>
      <c r="F5" s="61" t="s">
        <v>42</v>
      </c>
      <c r="G5" s="62" t="s">
        <v>40</v>
      </c>
      <c r="H5" s="63" t="s">
        <v>115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v>55.2</v>
      </c>
      <c r="E6" s="64"/>
      <c r="F6" s="65"/>
      <c r="G6" s="65" t="s">
        <v>9</v>
      </c>
      <c r="H6" s="66">
        <v>5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116</v>
      </c>
      <c r="B7" s="68"/>
      <c r="C7" s="65" t="s">
        <v>65</v>
      </c>
      <c r="D7" s="66">
        <v>44.4</v>
      </c>
      <c r="E7" s="67">
        <v>302</v>
      </c>
      <c r="F7" s="68"/>
      <c r="G7" s="65" t="s">
        <v>117</v>
      </c>
      <c r="H7" s="66">
        <f>SUM(H8:H34)</f>
        <v>5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118</v>
      </c>
      <c r="D8" s="66">
        <v>13</v>
      </c>
      <c r="E8" s="67">
        <v>302</v>
      </c>
      <c r="F8" s="68">
        <v>1</v>
      </c>
      <c r="G8" s="69" t="s">
        <v>119</v>
      </c>
      <c r="H8" s="66">
        <v>2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116</v>
      </c>
      <c r="B9" s="68" t="s">
        <v>120</v>
      </c>
      <c r="C9" s="69" t="s">
        <v>121</v>
      </c>
      <c r="D9" s="66">
        <v>8.4</v>
      </c>
      <c r="E9" s="67">
        <v>302</v>
      </c>
      <c r="F9" s="68">
        <v>2</v>
      </c>
      <c r="G9" s="69" t="s">
        <v>122</v>
      </c>
      <c r="H9" s="66">
        <v>1.5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123</v>
      </c>
      <c r="D10" s="66">
        <v>12.8</v>
      </c>
      <c r="E10" s="67">
        <v>302</v>
      </c>
      <c r="F10" s="68">
        <v>3</v>
      </c>
      <c r="G10" s="69" t="s">
        <v>124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125</v>
      </c>
      <c r="D11" s="66"/>
      <c r="E11" s="67">
        <v>302</v>
      </c>
      <c r="F11" s="68">
        <v>4</v>
      </c>
      <c r="G11" s="69" t="s">
        <v>126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127</v>
      </c>
      <c r="D12" s="66"/>
      <c r="E12" s="67">
        <v>302</v>
      </c>
      <c r="F12" s="68">
        <v>5</v>
      </c>
      <c r="G12" s="69" t="s">
        <v>128</v>
      </c>
      <c r="H12" s="66">
        <v>0.1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116</v>
      </c>
      <c r="B13" s="68">
        <v>8</v>
      </c>
      <c r="C13" s="69" t="s">
        <v>129</v>
      </c>
      <c r="D13" s="66">
        <v>4.2</v>
      </c>
      <c r="E13" s="67">
        <v>302</v>
      </c>
      <c r="F13" s="68">
        <v>6</v>
      </c>
      <c r="G13" s="69" t="s">
        <v>130</v>
      </c>
      <c r="H13" s="66">
        <v>0.8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131</v>
      </c>
      <c r="D14" s="66"/>
      <c r="E14" s="67">
        <v>302</v>
      </c>
      <c r="F14" s="68">
        <v>7</v>
      </c>
      <c r="G14" s="69" t="s">
        <v>132</v>
      </c>
      <c r="H14" s="6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116</v>
      </c>
      <c r="B15" s="68">
        <v>10</v>
      </c>
      <c r="C15" s="69" t="s">
        <v>133</v>
      </c>
      <c r="D15" s="66">
        <v>2.4</v>
      </c>
      <c r="E15" s="67">
        <v>302</v>
      </c>
      <c r="F15" s="68">
        <v>8</v>
      </c>
      <c r="G15" s="69" t="s">
        <v>134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116</v>
      </c>
      <c r="B16" s="68">
        <v>11</v>
      </c>
      <c r="C16" s="69" t="s">
        <v>135</v>
      </c>
      <c r="D16" s="66"/>
      <c r="E16" s="67">
        <v>302</v>
      </c>
      <c r="F16" s="68">
        <v>9</v>
      </c>
      <c r="G16" s="69" t="s">
        <v>136</v>
      </c>
      <c r="H16" s="66">
        <v>0.1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116</v>
      </c>
      <c r="B17" s="68">
        <v>12</v>
      </c>
      <c r="C17" s="69" t="s">
        <v>137</v>
      </c>
      <c r="D17" s="66"/>
      <c r="E17" s="67">
        <v>302</v>
      </c>
      <c r="F17" s="68">
        <v>11</v>
      </c>
      <c r="G17" s="69" t="s">
        <v>138</v>
      </c>
      <c r="H17" s="66">
        <v>0.5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116</v>
      </c>
      <c r="B18" s="68">
        <v>13</v>
      </c>
      <c r="C18" s="69" t="s">
        <v>58</v>
      </c>
      <c r="D18" s="66">
        <v>3.6</v>
      </c>
      <c r="E18" s="67">
        <v>302</v>
      </c>
      <c r="F18" s="68">
        <v>12</v>
      </c>
      <c r="G18" s="69" t="s">
        <v>139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116</v>
      </c>
      <c r="B19" s="68">
        <v>14</v>
      </c>
      <c r="C19" s="69" t="s">
        <v>140</v>
      </c>
      <c r="D19" s="66"/>
      <c r="E19" s="67">
        <v>302</v>
      </c>
      <c r="F19" s="68">
        <v>13</v>
      </c>
      <c r="G19" s="69" t="s">
        <v>141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142</v>
      </c>
      <c r="C20" s="69" t="s">
        <v>143</v>
      </c>
      <c r="D20" s="66"/>
      <c r="E20" s="67">
        <v>302</v>
      </c>
      <c r="F20" s="68">
        <v>14</v>
      </c>
      <c r="G20" s="69" t="s">
        <v>144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145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67</v>
      </c>
      <c r="D22" s="66">
        <v>10.8</v>
      </c>
      <c r="E22" s="67">
        <v>302</v>
      </c>
      <c r="F22" s="70">
        <v>16</v>
      </c>
      <c r="G22" s="69" t="s">
        <v>146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147</v>
      </c>
      <c r="D23" s="66">
        <v>10.8</v>
      </c>
      <c r="E23" s="67">
        <v>302</v>
      </c>
      <c r="F23" s="68">
        <v>17</v>
      </c>
      <c r="G23" s="69" t="s">
        <v>148</v>
      </c>
      <c r="H23" s="66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149</v>
      </c>
      <c r="D24" s="66"/>
      <c r="E24" s="67">
        <v>302</v>
      </c>
      <c r="F24" s="68">
        <v>18</v>
      </c>
      <c r="G24" s="69" t="s">
        <v>150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151</v>
      </c>
      <c r="D25" s="66"/>
      <c r="E25" s="67">
        <v>302</v>
      </c>
      <c r="F25" s="70">
        <v>24</v>
      </c>
      <c r="G25" s="69" t="s">
        <v>152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153</v>
      </c>
      <c r="D26" s="66"/>
      <c r="E26" s="67">
        <v>302</v>
      </c>
      <c r="F26" s="68">
        <v>25</v>
      </c>
      <c r="G26" s="69" t="s">
        <v>154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155</v>
      </c>
      <c r="D27" s="66"/>
      <c r="E27" s="68">
        <v>302</v>
      </c>
      <c r="F27" s="68">
        <v>26</v>
      </c>
      <c r="G27" s="69" t="s">
        <v>156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157</v>
      </c>
      <c r="D28" s="66"/>
      <c r="E28" s="68">
        <v>302</v>
      </c>
      <c r="F28" s="68">
        <v>27</v>
      </c>
      <c r="G28" s="69" t="s">
        <v>158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159</v>
      </c>
      <c r="D29" s="66"/>
      <c r="E29" s="68">
        <v>302</v>
      </c>
      <c r="F29" s="68">
        <v>28</v>
      </c>
      <c r="G29" s="69" t="s">
        <v>160</v>
      </c>
      <c r="H29" s="66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161</v>
      </c>
      <c r="D30" s="66"/>
      <c r="E30" s="68">
        <v>302</v>
      </c>
      <c r="F30" s="68">
        <v>29</v>
      </c>
      <c r="G30" s="69" t="s">
        <v>162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163</v>
      </c>
      <c r="D31" s="66"/>
      <c r="E31" s="68">
        <v>302</v>
      </c>
      <c r="F31" s="68">
        <v>31</v>
      </c>
      <c r="G31" s="69" t="s">
        <v>164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165</v>
      </c>
      <c r="D32" s="66"/>
      <c r="E32" s="68">
        <v>302</v>
      </c>
      <c r="F32" s="68">
        <v>39</v>
      </c>
      <c r="G32" s="69" t="s">
        <v>166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167</v>
      </c>
      <c r="D33" s="66"/>
      <c r="E33" s="68">
        <v>302</v>
      </c>
      <c r="F33" s="68">
        <v>40</v>
      </c>
      <c r="G33" s="69" t="s">
        <v>168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169</v>
      </c>
      <c r="D34" s="66"/>
      <c r="E34" s="68">
        <v>302</v>
      </c>
      <c r="F34" s="68">
        <v>99</v>
      </c>
      <c r="G34" s="69" t="s">
        <v>170</v>
      </c>
      <c r="H34" s="66"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171</v>
      </c>
      <c r="B1" s="38"/>
    </row>
    <row r="2" s="35" customFormat="1" ht="25.5" customHeight="1" spans="1:3">
      <c r="A2" s="39" t="s">
        <v>172</v>
      </c>
      <c r="B2" s="39"/>
      <c r="C2" s="40"/>
    </row>
    <row r="3" ht="25.5" customHeight="1" spans="1:2">
      <c r="A3" s="41" t="str">
        <f>'1'!A3</f>
        <v>单位名称：信阳市浉河区妇女联合会</v>
      </c>
      <c r="B3" s="42" t="s">
        <v>3</v>
      </c>
    </row>
    <row r="4" s="36" customFormat="1" ht="30" customHeight="1" spans="1:3">
      <c r="A4" s="43" t="s">
        <v>173</v>
      </c>
      <c r="B4" s="44" t="s">
        <v>174</v>
      </c>
      <c r="C4"/>
    </row>
    <row r="5" s="37" customFormat="1" ht="30" customHeight="1" spans="1:3">
      <c r="A5" s="45" t="s">
        <v>175</v>
      </c>
      <c r="B5" s="46" t="s">
        <v>176</v>
      </c>
      <c r="C5" s="47"/>
    </row>
    <row r="6" s="37" customFormat="1" ht="30" customHeight="1" spans="1:3">
      <c r="A6" s="48" t="s">
        <v>177</v>
      </c>
      <c r="B6" s="46" t="s">
        <v>176</v>
      </c>
      <c r="C6" s="47"/>
    </row>
    <row r="7" s="37" customFormat="1" ht="30" customHeight="1" spans="1:3">
      <c r="A7" s="48" t="s">
        <v>178</v>
      </c>
      <c r="B7" s="46" t="s">
        <v>176</v>
      </c>
      <c r="C7" s="47"/>
    </row>
    <row r="8" s="37" customFormat="1" ht="30" customHeight="1" spans="1:3">
      <c r="A8" s="48" t="s">
        <v>179</v>
      </c>
      <c r="B8" s="46" t="s">
        <v>176</v>
      </c>
      <c r="C8" s="47"/>
    </row>
    <row r="9" s="37" customFormat="1" ht="30" customHeight="1" spans="1:3">
      <c r="A9" s="48" t="s">
        <v>180</v>
      </c>
      <c r="B9" s="46" t="s">
        <v>176</v>
      </c>
      <c r="C9" s="47"/>
    </row>
    <row r="10" s="37" customFormat="1" ht="30" customHeight="1" spans="1:3">
      <c r="A10" s="48" t="s">
        <v>181</v>
      </c>
      <c r="B10" s="46" t="s">
        <v>176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0" sqref="D10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单位名称：信阳市浉河区妇女联合会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109</v>
      </c>
      <c r="F4" s="16" t="s">
        <v>62</v>
      </c>
      <c r="G4" s="16"/>
      <c r="H4" s="16"/>
      <c r="I4" s="32"/>
      <c r="J4" s="33" t="s">
        <v>63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s="2" customFormat="1" ht="19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/>
      <c r="C7" s="25"/>
      <c r="D7" s="26"/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/>
    <row r="24" s="2" customFormat="1" ht="12" spans="2:9">
      <c r="B24" s="29" t="s">
        <v>184</v>
      </c>
      <c r="C24" s="29"/>
      <c r="D24" s="29"/>
      <c r="E24" s="29"/>
      <c r="F24" s="29"/>
      <c r="G24" s="29"/>
      <c r="H24" s="29"/>
      <c r="I24" s="29"/>
    </row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B24:I24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D44530F56C854E5A83A37610E3C6CDE2</vt:lpwstr>
  </property>
</Properties>
</file>