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'1'!$A$1:J19</definedName>
    <definedName name="_xlnm.Print_Area" localSheetId="1">'2'!$A$1:K21</definedName>
    <definedName name="_xlnm.Print_Area" localSheetId="2">'3'!$A$1:J21</definedName>
    <definedName name="_xlnm.Print_Area" localSheetId="3">'4'!$A$1:L23</definedName>
    <definedName name="_xlnm.Print_Area" localSheetId="4">'5'!$A$1:J22</definedName>
    <definedName name="_xlnm.Print_Area" localSheetId="5">'6'!$A$1:H34</definedName>
    <definedName name="_xlnm.Print_Area" localSheetId="6">'7'!$A$1:B12</definedName>
    <definedName name="_xlnm.Print_Area" localSheetId="7">'8'!$A$1:J22</definedName>
    <definedName name="_xlnm.Print_Titles" localSheetId="0">'1'!$1:5</definedName>
    <definedName name="_xlnm.Print_Titles" localSheetId="1">'2'!$1:6</definedName>
    <definedName name="_xlnm.Print_Titles" localSheetId="2">'3'!$1:6</definedName>
    <definedName name="_xlnm.Print_Titles" localSheetId="3">'4'!$1:7</definedName>
    <definedName name="_xlnm.Print_Titles" localSheetId="4">'5'!$1:6</definedName>
    <definedName name="_xlnm.Print_Titles" localSheetId="5">'6'!$1:5</definedName>
    <definedName name="_xlnm.Print_Titles" localSheetId="6">'7'!$1:4</definedName>
    <definedName name="_xlnm.Print_Titles" localSheetId="7">'8'!$1:6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<sst xmlns="http://schemas.openxmlformats.org/spreadsheetml/2006/main" count="362" uniqueCount="176">
  <si>
    <t>预算01表</t>
  </si>
  <si>
    <t xml:space="preserve"> 2020年部门收支总体情况表</t>
  </si>
  <si>
    <t>单位名称：信阳市浉河区矿产资源管理委员会办公室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</si>
  <si>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</si>
  <si>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</si>
  <si>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</si>
  <si>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</si>
  <si>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</si>
  <si>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</si>
  <si>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</si>
  <si>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</si>
  <si>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</si>
  <si>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</si>
  <si>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</si>
  <si>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</si>
  <si>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</si>
  <si>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</si>
  <si>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</si>
  <si>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</si>
  <si>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</si>
  <si>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</si>
  <si>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</si>
  <si>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</si>
  <si>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</si>
  <si>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</si>
  <si>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</si>
  <si>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</si>
  <si>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</si>
  <si>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</si>
  <si>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</si>
  <si>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</si>
  <si>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</si>
  <si>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</si>
  <si>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</si>
  <si>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</si>
  <si>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</si>
  <si>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</si>
  <si>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</si>
  <si>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</si>
  <si>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</si>
  <si>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</si>
  <si>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</si>
  <si>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</si>
  <si>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</si>
  <si>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</si>
  <si>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</si>
  <si>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01</t>
  </si>
  <si>
    <t>行政运行</t>
  </si>
  <si>
    <t>50</t>
  </si>
  <si>
    <t>事业运行</t>
  </si>
  <si>
    <t>05</t>
  </si>
  <si>
    <t>养老保险</t>
  </si>
  <si>
    <t>06</t>
  </si>
  <si>
    <t>职业年金</t>
  </si>
  <si>
    <t>11</t>
  </si>
  <si>
    <t>医疗保险</t>
  </si>
  <si>
    <t>02</t>
  </si>
  <si>
    <t>公积金</t>
  </si>
  <si>
    <t>27</t>
  </si>
  <si>
    <t>失业保险</t>
  </si>
  <si>
    <t>工伤保险</t>
  </si>
  <si>
    <t>地址灾害防治</t>
  </si>
  <si>
    <t>04</t>
  </si>
  <si>
    <t>第四轮矿产资源规划</t>
  </si>
  <si>
    <t>99</t>
  </si>
  <si>
    <t>地质灾害防治规划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</si>
  <si>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</si>
  <si>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</si>
  <si>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</si>
  <si>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</si>
  <si>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</si>
  <si>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</si>
  <si>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</si>
  <si>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</si>
  <si>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</si>
  <si>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</si>
  <si>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</si>
  <si>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</si>
  <si>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</si>
  <si>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</si>
  <si>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</si>
  <si>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</si>
  <si>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</si>
  <si>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</si>
  <si>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</si>
  <si>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</si>
  <si>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</si>
  <si>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</si>
  <si>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</si>
  <si>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</si>
  <si>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</si>
  <si>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</si>
  <si>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</si>
  <si>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</si>
  <si>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商业服务业事务</t>
  </si>
  <si>
    <t>住房保障支出</t>
  </si>
  <si>
    <t>自然资源海洋气象等支出</t>
  </si>
  <si>
    <t>灾害防治及应急管理支出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</si>
  <si>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</si>
  <si>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</si>
  <si>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</si>
  <si>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</si>
  <si>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</si>
  <si>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</si>
  <si>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</si>
  <si>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</si>
  <si>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</si>
  <si>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</si>
  <si>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</si>
  <si>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</si>
  <si>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</si>
  <si>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</si>
  <si>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</si>
  <si>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</si>
  <si>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</si>
  <si>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</si>
  <si>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</si>
  <si>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</si>
  <si>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</si>
  <si>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</si>
  <si>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</si>
  <si>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</si>
  <si>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</si>
  <si>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</si>
  <si>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</si>
  <si>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</si>
  <si>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</si>
  <si>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</si>
  <si>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</si>
  <si>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</si>
  <si>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</si>
  <si>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</si>
  <si>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</si>
  <si>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</si>
  <si>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</si>
  <si>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</si>
  <si>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</si>
  <si>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</si>
  <si>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</si>
  <si>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</si>
  <si>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</si>
  <si>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</si>
  <si>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</si>
  <si>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</si>
  <si>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</si>
  <si>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</si>
  <si>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</si>
  <si>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</si>
  <si>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</si>
  <si>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</si>
  <si>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</si>
  <si>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</si>
  <si>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</si>
  <si>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</si>
  <si>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</si>
  <si>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</si>
  <si>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</si>
  <si>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</si>
  <si>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</si>
  <si>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</si>
  <si>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</si>
  <si>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</si>
  <si>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</si>
  <si>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</si>
  <si>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</si>
  <si>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</si>
  <si>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</si>
  <si>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</si>
  <si>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</si>
  <si>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</si>
  <si>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</si>
  <si>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</si>
  <si>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</si>
  <si>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</si>
  <si>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</si>
  <si>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注：2020年没有政府性基金支出</t>
  </si>
</sst>
</file>

<file path=xl/styles.xml><?xml version="1.0" encoding="utf-8"?>
<styleSheet xmlns="http://schemas.openxmlformats.org/spreadsheetml/2006/main">
  <numFmts count="24">
    <numFmt numFmtId="43" formatCode="_ * #,##0.00_ ;_ * \-#,##0.00_ ;_ * &quot;-&quot;??_ ;_ @_ "/>
    <numFmt numFmtId="176" formatCode="_-&quot;$&quot;* #,##0_-;\-&quot;$&quot;* #,##0_-;_-&quot;$&quot;* &quot;-&quot;_-;_-@_-"/>
    <numFmt numFmtId="42" formatCode="_ &quot;￥&quot;* #,##0_ ;_ &quot;￥&quot;* \-#,##0_ ;_ &quot;￥&quot;* &quot;-&quot;_ ;_ @_ "/>
    <numFmt numFmtId="177" formatCode="0;_琀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_(&quot;$&quot;* #,##0.00_);_(&quot;$&quot;* \(#,##0.00\);_(&quot;$&quot;* &quot;-&quot;??_);_(@_)"/>
    <numFmt numFmtId="179" formatCode="#,##0;\(#,##0\)"/>
    <numFmt numFmtId="180" formatCode="#,##0;\-#,##0;&quot;-&quot;"/>
    <numFmt numFmtId="181" formatCode="* #,##0.00;* \-#,##0.00;* &quot;&quot;??;@"/>
    <numFmt numFmtId="182" formatCode="\$#,##0.00;\(\$#,##0.00\)"/>
    <numFmt numFmtId="183" formatCode="yyyy&quot;年&quot;m&quot;月&quot;d&quot;日&quot;;@"/>
    <numFmt numFmtId="184" formatCode="\$#,##0;\(\$#,##0\)"/>
    <numFmt numFmtId="185" formatCode="_-* #,##0&quot;$&quot;_-;\-* #,##0&quot;$&quot;_-;_-* &quot;-&quot;&quot;$&quot;_-;_-@_-"/>
    <numFmt numFmtId="186" formatCode="0.0"/>
    <numFmt numFmtId="187" formatCode="_-* #,##0.00_$_-;\-* #,##0.00_$_-;_-* &quot;-&quot;??_$_-;_-@_-"/>
    <numFmt numFmtId="188" formatCode="_-* #,##0_$_-;\-* #,##0_$_-;_-* &quot;-&quot;_$_-;_-@_-"/>
    <numFmt numFmtId="189" formatCode="_-* #,##0.00&quot;$&quot;_-;\-* #,##0.00&quot;$&quot;_-;_-* &quot;-&quot;??&quot;$&quot;_-;_-@_-"/>
    <numFmt numFmtId="190" formatCode="#,##0.0_);[Red]\(#,##0.0\)"/>
    <numFmt numFmtId="191" formatCode="0000"/>
    <numFmt numFmtId="192" formatCode="00"/>
    <numFmt numFmtId="193" formatCode="#,##0.0_ "/>
    <numFmt numFmtId="194" formatCode="#,##0.0"/>
    <numFmt numFmtId="195" formatCode="0.0_);[Red]\(0.0\)"/>
  </numFmts>
  <fonts count="5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Helv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官帕眉"/>
      <charset val="134"/>
    </font>
    <font>
      <b/>
      <sz val="12"/>
      <name val="Arial"/>
      <charset val="134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12"/>
      <name val="Arial"/>
      <charset val="134"/>
    </font>
    <font>
      <sz val="10"/>
      <name val="Arial"/>
      <charset val="134"/>
    </font>
    <font>
      <b/>
      <sz val="18"/>
      <name val="Arial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i/>
      <sz val="16"/>
      <name val="Helv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sz val="8"/>
      <name val="Times New Roman"/>
      <charset val="134"/>
    </font>
    <font>
      <sz val="12"/>
      <name val="Courier"/>
      <charset val="134"/>
    </font>
    <font>
      <sz val="11"/>
      <color indexed="20"/>
      <name val="微软雅黑"/>
      <charset val="134"/>
    </font>
    <font>
      <u/>
      <sz val="12"/>
      <color indexed="36"/>
      <name val="宋体"/>
      <charset val="134"/>
    </font>
    <font>
      <sz val="11"/>
      <color indexed="17"/>
      <name val="微软雅黑"/>
      <charset val="134"/>
    </font>
    <font>
      <sz val="12"/>
      <name val="바탕체"/>
      <charset val="134"/>
    </font>
    <font>
      <u/>
      <sz val="12"/>
      <color indexed="1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29" borderId="22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7" borderId="23" applyNumberFormat="0" applyFont="0" applyAlignment="0" applyProtection="0">
      <alignment vertical="center"/>
    </xf>
    <xf numFmtId="0" fontId="2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0" fontId="47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179" fontId="43" fillId="0" borderId="0">
      <alignment vertical="center"/>
    </xf>
    <xf numFmtId="0" fontId="48" fillId="6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2" fontId="43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40" fillId="0" borderId="0" applyProtection="0">
      <alignment vertical="center"/>
    </xf>
    <xf numFmtId="184" fontId="43" fillId="0" borderId="0">
      <alignment vertical="center"/>
    </xf>
    <xf numFmtId="2" fontId="40" fillId="0" borderId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7" fillId="0" borderId="25" applyNumberFormat="0" applyAlignment="0" applyProtection="0">
      <alignment horizontal="left" vertical="center"/>
    </xf>
    <xf numFmtId="0" fontId="37" fillId="0" borderId="4">
      <alignment horizontal="left" vertical="center"/>
    </xf>
    <xf numFmtId="0" fontId="42" fillId="0" borderId="0" applyProtection="0">
      <alignment vertical="center"/>
    </xf>
    <xf numFmtId="0" fontId="37" fillId="0" borderId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9" fillId="2" borderId="3" applyNumberFormat="0" applyBorder="0" applyAlignment="0" applyProtection="0">
      <alignment vertical="center"/>
    </xf>
    <xf numFmtId="37" fontId="39" fillId="0" borderId="0">
      <alignment vertical="center"/>
    </xf>
    <xf numFmtId="0" fontId="31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41" fillId="0" borderId="0">
      <alignment vertical="center"/>
    </xf>
    <xf numFmtId="0" fontId="40" fillId="0" borderId="26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3">
      <alignment horizontal="distributed" vertical="center" wrapText="1"/>
    </xf>
    <xf numFmtId="0" fontId="2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186" fontId="46" fillId="0" borderId="3">
      <alignment vertical="center"/>
      <protection locked="0"/>
    </xf>
    <xf numFmtId="0" fontId="4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4" fillId="5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2" fillId="6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1" fontId="46" fillId="0" borderId="3">
      <alignment vertical="center"/>
      <protection locked="0"/>
    </xf>
    <xf numFmtId="0" fontId="41" fillId="0" borderId="0">
      <alignment vertical="center"/>
    </xf>
    <xf numFmtId="0" fontId="22" fillId="59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190" applyFont="1" applyAlignment="1"/>
    <xf numFmtId="0" fontId="2" fillId="0" borderId="0" xfId="190" applyFont="1" applyAlignment="1"/>
    <xf numFmtId="0" fontId="2" fillId="0" borderId="0" xfId="190" applyFont="1" applyFill="1" applyAlignment="1"/>
    <xf numFmtId="0" fontId="3" fillId="0" borderId="0" xfId="190" applyAlignment="1"/>
    <xf numFmtId="190" fontId="2" fillId="0" borderId="0" xfId="190" applyNumberFormat="1" applyFont="1" applyFill="1" applyAlignment="1" applyProtection="1">
      <alignment horizontal="left" vertical="center"/>
    </xf>
    <xf numFmtId="191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0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2" fontId="2" fillId="0" borderId="1" xfId="190" applyNumberFormat="1" applyFont="1" applyFill="1" applyBorder="1" applyAlignment="1" applyProtection="1"/>
    <xf numFmtId="190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92" fontId="1" fillId="0" borderId="3" xfId="193" applyNumberFormat="1" applyFont="1" applyFill="1" applyBorder="1" applyAlignment="1" applyProtection="1">
      <alignment horizontal="center" vertical="center"/>
    </xf>
    <xf numFmtId="191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92" fontId="2" fillId="0" borderId="6" xfId="190" applyNumberFormat="1" applyFont="1" applyFill="1" applyBorder="1" applyAlignment="1" applyProtection="1">
      <alignment horizontal="center" vertical="center"/>
    </xf>
    <xf numFmtId="191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0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190" applyFont="1" applyAlignment="1"/>
    <xf numFmtId="193" fontId="2" fillId="0" borderId="0" xfId="190" applyNumberFormat="1" applyFont="1" applyFill="1" applyAlignment="1" applyProtection="1">
      <alignment vertical="center"/>
    </xf>
    <xf numFmtId="190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 applyAlignment="1"/>
    <xf numFmtId="0" fontId="2" fillId="0" borderId="0" xfId="188" applyFont="1" applyFill="1" applyAlignment="1"/>
    <xf numFmtId="0" fontId="3" fillId="0" borderId="0" xfId="188" applyAlignment="1"/>
    <xf numFmtId="181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0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 applyAlignment="1"/>
    <xf numFmtId="0" fontId="0" fillId="0" borderId="0" xfId="190" applyFont="1" applyAlignment="1"/>
    <xf numFmtId="0" fontId="0" fillId="0" borderId="0" xfId="190" applyFont="1" applyFill="1" applyAlignment="1"/>
    <xf numFmtId="192" fontId="2" fillId="3" borderId="1" xfId="190" applyNumberFormat="1" applyFont="1" applyFill="1" applyBorder="1" applyAlignment="1" applyProtection="1"/>
    <xf numFmtId="192" fontId="0" fillId="0" borderId="6" xfId="190" applyNumberFormat="1" applyFont="1" applyFill="1" applyBorder="1" applyAlignment="1" applyProtection="1">
      <alignment horizontal="center" vertical="center"/>
    </xf>
    <xf numFmtId="191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0" fontId="0" fillId="0" borderId="3" xfId="190" applyNumberFormat="1" applyFont="1" applyFill="1" applyBorder="1" applyAlignment="1" applyProtection="1">
      <alignment horizontal="right" vertical="center" wrapText="1"/>
    </xf>
    <xf numFmtId="0" fontId="3" fillId="0" borderId="0" xfId="193" applyAlignment="1"/>
    <xf numFmtId="0" fontId="1" fillId="0" borderId="0" xfId="189" applyFont="1" applyAlignment="1"/>
    <xf numFmtId="0" fontId="2" fillId="0" borderId="0" xfId="189" applyFont="1" applyFill="1" applyAlignment="1"/>
    <xf numFmtId="0" fontId="0" fillId="0" borderId="0" xfId="189" applyFont="1" applyAlignment="1"/>
    <xf numFmtId="0" fontId="3" fillId="0" borderId="0" xfId="189" applyAlignment="1">
      <alignment wrapText="1"/>
    </xf>
    <xf numFmtId="0" fontId="3" fillId="0" borderId="0" xfId="189" applyAlignment="1"/>
    <xf numFmtId="0" fontId="3" fillId="0" borderId="0" xfId="189" applyFill="1" applyAlignment="1"/>
    <xf numFmtId="190" fontId="2" fillId="0" borderId="0" xfId="193" applyNumberFormat="1" applyFont="1" applyFill="1" applyAlignment="1" applyProtection="1">
      <alignment horizontal="left" vertical="center"/>
    </xf>
    <xf numFmtId="191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0" fontId="2" fillId="0" borderId="0" xfId="193" applyNumberFormat="1" applyFont="1" applyFill="1" applyAlignment="1" applyProtection="1">
      <alignment vertical="center"/>
    </xf>
    <xf numFmtId="193" fontId="2" fillId="0" borderId="0" xfId="193" applyNumberFormat="1" applyFont="1" applyFill="1" applyAlignment="1" applyProtection="1">
      <alignment vertical="center"/>
    </xf>
    <xf numFmtId="181" fontId="4" fillId="0" borderId="0" xfId="189" applyNumberFormat="1" applyFont="1" applyFill="1" applyAlignment="1" applyProtection="1">
      <alignment horizontal="center" vertical="center" wrapText="1"/>
    </xf>
    <xf numFmtId="181" fontId="2" fillId="0" borderId="1" xfId="189" applyNumberFormat="1" applyFont="1" applyFill="1" applyBorder="1" applyAlignment="1" applyProtection="1">
      <alignment horizontal="left" vertical="center" wrapText="1"/>
    </xf>
    <xf numFmtId="181" fontId="2" fillId="0" borderId="1" xfId="189" applyNumberFormat="1" applyFont="1" applyFill="1" applyBorder="1" applyAlignment="1" applyProtection="1">
      <alignment vertical="center" wrapText="1"/>
    </xf>
    <xf numFmtId="181" fontId="4" fillId="0" borderId="1" xfId="189" applyNumberFormat="1" applyFont="1" applyFill="1" applyBorder="1" applyAlignment="1" applyProtection="1">
      <alignment vertical="center" wrapText="1"/>
    </xf>
    <xf numFmtId="181" fontId="1" fillId="0" borderId="9" xfId="189" applyNumberFormat="1" applyFont="1" applyFill="1" applyBorder="1" applyAlignment="1" applyProtection="1">
      <alignment horizontal="center" vertical="center" wrapText="1"/>
    </xf>
    <xf numFmtId="181" fontId="1" fillId="0" borderId="4" xfId="189" applyNumberFormat="1" applyFont="1" applyFill="1" applyBorder="1" applyAlignment="1" applyProtection="1">
      <alignment horizontal="center" vertical="center" wrapText="1"/>
    </xf>
    <xf numFmtId="181" fontId="1" fillId="0" borderId="5" xfId="189" applyNumberFormat="1" applyFont="1" applyFill="1" applyBorder="1" applyAlignment="1" applyProtection="1">
      <alignment horizontal="center" vertical="center" wrapText="1"/>
    </xf>
    <xf numFmtId="181" fontId="1" fillId="0" borderId="3" xfId="189" applyNumberFormat="1" applyFont="1" applyFill="1" applyBorder="1" applyAlignment="1" applyProtection="1">
      <alignment horizontal="centerContinuous" vertical="center"/>
    </xf>
    <xf numFmtId="181" fontId="1" fillId="0" borderId="6" xfId="189" applyNumberFormat="1" applyFont="1" applyFill="1" applyBorder="1" applyAlignment="1" applyProtection="1">
      <alignment horizontal="centerContinuous" vertical="center"/>
    </xf>
    <xf numFmtId="181" fontId="1" fillId="0" borderId="10" xfId="189" applyNumberFormat="1" applyFont="1" applyFill="1" applyBorder="1" applyAlignment="1" applyProtection="1">
      <alignment horizontal="center" vertical="center" wrapText="1"/>
    </xf>
    <xf numFmtId="181" fontId="1" fillId="0" borderId="11" xfId="189" applyNumberFormat="1" applyFont="1" applyFill="1" applyBorder="1" applyAlignment="1" applyProtection="1">
      <alignment horizontal="center" vertical="center" wrapText="1"/>
    </xf>
    <xf numFmtId="181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90" fontId="1" fillId="0" borderId="3" xfId="189" applyNumberFormat="1" applyFont="1" applyFill="1" applyBorder="1" applyAlignment="1" applyProtection="1">
      <alignment horizontal="centerContinuous" vertical="center"/>
    </xf>
    <xf numFmtId="181" fontId="1" fillId="0" borderId="12" xfId="189" applyNumberFormat="1" applyFont="1" applyFill="1" applyBorder="1" applyAlignment="1" applyProtection="1">
      <alignment horizontal="center" vertical="center" wrapText="1"/>
    </xf>
    <xf numFmtId="181" fontId="1" fillId="0" borderId="13" xfId="189" applyNumberFormat="1" applyFont="1" applyFill="1" applyBorder="1" applyAlignment="1" applyProtection="1">
      <alignment horizontal="center" vertical="center" wrapText="1"/>
    </xf>
    <xf numFmtId="181" fontId="1" fillId="0" borderId="10" xfId="189" applyNumberFormat="1" applyFont="1" applyFill="1" applyBorder="1" applyAlignment="1" applyProtection="1">
      <alignment horizontal="center" vertical="center"/>
    </xf>
    <xf numFmtId="190" fontId="1" fillId="0" borderId="9" xfId="189" applyNumberFormat="1" applyFont="1" applyFill="1" applyBorder="1" applyAlignment="1" applyProtection="1">
      <alignment horizontal="center" vertical="center"/>
    </xf>
    <xf numFmtId="190" fontId="1" fillId="0" borderId="4" xfId="189" applyNumberFormat="1" applyFont="1" applyFill="1" applyBorder="1" applyAlignment="1" applyProtection="1">
      <alignment horizontal="center" vertical="center"/>
    </xf>
    <xf numFmtId="181" fontId="1" fillId="0" borderId="14" xfId="189" applyNumberFormat="1" applyFont="1" applyFill="1" applyBorder="1" applyAlignment="1" applyProtection="1">
      <alignment horizontal="center" vertical="center" wrapText="1"/>
    </xf>
    <xf numFmtId="181" fontId="1" fillId="0" borderId="15" xfId="189" applyNumberFormat="1" applyFont="1" applyFill="1" applyBorder="1" applyAlignment="1" applyProtection="1">
      <alignment horizontal="center" vertical="center" wrapText="1"/>
    </xf>
    <xf numFmtId="190" fontId="1" fillId="0" borderId="3" xfId="189" applyNumberFormat="1" applyFont="1" applyFill="1" applyBorder="1" applyAlignment="1" applyProtection="1">
      <alignment horizontal="center" vertical="center" wrapText="1"/>
    </xf>
    <xf numFmtId="49" fontId="1" fillId="0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90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3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3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 applyAlignment="1"/>
    <xf numFmtId="194" fontId="2" fillId="0" borderId="3" xfId="189" applyNumberFormat="1" applyFont="1" applyFill="1" applyBorder="1" applyAlignment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4" fontId="2" fillId="0" borderId="3" xfId="189" applyNumberFormat="1" applyFont="1" applyFill="1" applyBorder="1" applyAlignment="1">
      <alignment horizontal="right" vertical="center" wrapText="1"/>
    </xf>
    <xf numFmtId="193" fontId="2" fillId="0" borderId="3" xfId="189" applyNumberFormat="1" applyFont="1" applyFill="1" applyBorder="1" applyAlignment="1">
      <alignment horizontal="right" vertical="center"/>
    </xf>
    <xf numFmtId="181" fontId="2" fillId="0" borderId="9" xfId="189" applyNumberFormat="1" applyFont="1" applyFill="1" applyBorder="1" applyAlignment="1" applyProtection="1">
      <alignment horizontal="center" vertical="center" wrapText="1"/>
    </xf>
    <xf numFmtId="181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0" fontId="0" fillId="0" borderId="0" xfId="189" applyFont="1" applyFill="1" applyAlignment="1"/>
    <xf numFmtId="190" fontId="2" fillId="0" borderId="0" xfId="193" applyNumberFormat="1" applyFont="1" applyFill="1" applyAlignment="1" applyProtection="1">
      <alignment horizontal="right" vertical="center"/>
    </xf>
    <xf numFmtId="181" fontId="2" fillId="0" borderId="1" xfId="189" applyNumberFormat="1" applyFont="1" applyFill="1" applyBorder="1" applyAlignment="1" applyProtection="1">
      <alignment horizontal="right" wrapText="1"/>
    </xf>
    <xf numFmtId="190" fontId="1" fillId="0" borderId="5" xfId="189" applyNumberFormat="1" applyFont="1" applyFill="1" applyBorder="1" applyAlignment="1" applyProtection="1">
      <alignment horizontal="center" vertical="center"/>
    </xf>
    <xf numFmtId="49" fontId="1" fillId="2" borderId="6" xfId="189" applyNumberFormat="1" applyFont="1" applyFill="1" applyBorder="1" applyAlignment="1">
      <alignment horizontal="center" vertical="center" wrapText="1"/>
    </xf>
    <xf numFmtId="49" fontId="1" fillId="2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2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 applyAlignment="1"/>
    <xf numFmtId="0" fontId="8" fillId="0" borderId="0" xfId="193" applyFont="1" applyAlignment="1"/>
    <xf numFmtId="0" fontId="2" fillId="0" borderId="0" xfId="193" applyFont="1" applyAlignment="1"/>
    <xf numFmtId="192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92" fontId="2" fillId="0" borderId="1" xfId="193" applyNumberFormat="1" applyFont="1" applyFill="1" applyBorder="1" applyAlignment="1" applyProtection="1"/>
    <xf numFmtId="192" fontId="2" fillId="3" borderId="1" xfId="193" applyNumberFormat="1" applyFont="1" applyFill="1" applyBorder="1" applyAlignment="1" applyProtection="1"/>
    <xf numFmtId="190" fontId="2" fillId="0" borderId="1" xfId="193" applyNumberFormat="1" applyFont="1" applyFill="1" applyBorder="1" applyAlignment="1" applyProtection="1">
      <alignment vertical="center"/>
    </xf>
    <xf numFmtId="192" fontId="2" fillId="0" borderId="6" xfId="193" applyNumberFormat="1" applyFont="1" applyFill="1" applyBorder="1" applyAlignment="1" applyProtection="1">
      <alignment horizontal="center" vertical="center"/>
    </xf>
    <xf numFmtId="191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49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vertical="center" wrapText="1"/>
    </xf>
    <xf numFmtId="193" fontId="2" fillId="0" borderId="3" xfId="193" applyNumberFormat="1" applyFont="1" applyFill="1" applyBorder="1" applyAlignment="1" applyProtection="1">
      <alignment horizontal="right" vertical="center" wrapText="1"/>
    </xf>
    <xf numFmtId="193" fontId="2" fillId="0" borderId="5" xfId="193" applyNumberFormat="1" applyFont="1" applyFill="1" applyBorder="1" applyAlignment="1" applyProtection="1">
      <alignment horizontal="right" vertical="center" wrapText="1"/>
    </xf>
    <xf numFmtId="193" fontId="2" fillId="0" borderId="4" xfId="193" applyNumberFormat="1" applyFont="1" applyFill="1" applyBorder="1" applyAlignment="1" applyProtection="1">
      <alignment horizontal="right" vertical="center" wrapText="1"/>
    </xf>
    <xf numFmtId="193" fontId="2" fillId="0" borderId="9" xfId="193" applyNumberFormat="1" applyFont="1" applyFill="1" applyBorder="1" applyAlignment="1" applyProtection="1">
      <alignment horizontal="right" vertical="center" wrapText="1"/>
    </xf>
    <xf numFmtId="190" fontId="2" fillId="0" borderId="0" xfId="193" applyNumberFormat="1" applyFont="1" applyFill="1" applyAlignment="1" applyProtection="1">
      <alignment horizontal="right"/>
    </xf>
    <xf numFmtId="0" fontId="8" fillId="0" borderId="0" xfId="191" applyFont="1" applyAlignment="1"/>
    <xf numFmtId="0" fontId="8" fillId="0" borderId="0" xfId="191" applyFont="1" applyAlignment="1">
      <alignment horizontal="center" vertical="center"/>
    </xf>
    <xf numFmtId="0" fontId="3" fillId="0" borderId="0" xfId="191" applyFill="1" applyAlignment="1"/>
    <xf numFmtId="0" fontId="3" fillId="0" borderId="0" xfId="191" applyAlignment="1"/>
    <xf numFmtId="190" fontId="2" fillId="0" borderId="0" xfId="191" applyNumberFormat="1" applyFont="1" applyFill="1" applyAlignment="1" applyProtection="1">
      <alignment horizontal="right" vertical="center"/>
    </xf>
    <xf numFmtId="192" fontId="3" fillId="0" borderId="0" xfId="191" applyNumberFormat="1" applyFont="1" applyFill="1" applyAlignment="1" applyProtection="1">
      <alignment horizontal="center" vertical="center" wrapText="1"/>
    </xf>
    <xf numFmtId="191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0" fontId="2" fillId="2" borderId="0" xfId="191" applyNumberFormat="1" applyFont="1" applyFill="1" applyAlignment="1" applyProtection="1">
      <alignment vertical="center" wrapText="1"/>
    </xf>
    <xf numFmtId="192" fontId="4" fillId="0" borderId="0" xfId="191" applyNumberFormat="1" applyFont="1" applyFill="1" applyAlignment="1" applyProtection="1">
      <alignment horizontal="center" vertical="center"/>
    </xf>
    <xf numFmtId="192" fontId="2" fillId="2" borderId="1" xfId="191" applyNumberFormat="1" applyFont="1" applyFill="1" applyBorder="1" applyAlignment="1" applyProtection="1"/>
    <xf numFmtId="192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0" fontId="1" fillId="0" borderId="4" xfId="184" applyNumberFormat="1" applyFont="1" applyFill="1" applyBorder="1" applyAlignment="1" applyProtection="1">
      <alignment horizontal="center" vertical="center" wrapText="1"/>
    </xf>
    <xf numFmtId="192" fontId="1" fillId="0" borderId="3" xfId="191" applyNumberFormat="1" applyFont="1" applyFill="1" applyBorder="1" applyAlignment="1" applyProtection="1">
      <alignment horizontal="center" vertical="center"/>
    </xf>
    <xf numFmtId="191" fontId="1" fillId="0" borderId="3" xfId="191" applyNumberFormat="1" applyFont="1" applyFill="1" applyBorder="1" applyAlignment="1" applyProtection="1">
      <alignment horizontal="center" vertical="center"/>
    </xf>
    <xf numFmtId="191" fontId="1" fillId="0" borderId="9" xfId="191" applyNumberFormat="1" applyFont="1" applyFill="1" applyBorder="1" applyAlignment="1" applyProtection="1">
      <alignment horizontal="center" vertical="center"/>
    </xf>
    <xf numFmtId="49" fontId="1" fillId="2" borderId="3" xfId="184" applyNumberFormat="1" applyFont="1" applyFill="1" applyBorder="1" applyAlignment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192" fontId="2" fillId="0" borderId="6" xfId="191" applyNumberFormat="1" applyFont="1" applyFill="1" applyBorder="1" applyAlignment="1" applyProtection="1">
      <alignment horizontal="center" vertical="center"/>
    </xf>
    <xf numFmtId="191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49" fontId="1" fillId="0" borderId="3" xfId="191" applyNumberFormat="1" applyFont="1" applyFill="1" applyBorder="1" applyAlignment="1" applyProtection="1">
      <alignment horizontal="left" vertical="center" wrapText="1"/>
    </xf>
    <xf numFmtId="0" fontId="1" fillId="0" borderId="3" xfId="191" applyNumberFormat="1" applyFont="1" applyFill="1" applyBorder="1" applyAlignment="1" applyProtection="1">
      <alignment horizontal="left" vertical="center" wrapText="1"/>
    </xf>
    <xf numFmtId="193" fontId="1" fillId="0" borderId="3" xfId="191" applyNumberFormat="1" applyFont="1" applyFill="1" applyBorder="1" applyAlignment="1" applyProtection="1">
      <alignment horizontal="right" vertical="center" wrapText="1"/>
    </xf>
    <xf numFmtId="190" fontId="2" fillId="2" borderId="0" xfId="191" applyNumberFormat="1" applyFont="1" applyFill="1" applyBorder="1" applyAlignment="1" applyProtection="1">
      <alignment horizontal="right"/>
    </xf>
    <xf numFmtId="190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2" borderId="6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193" fontId="1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 applyAlignment="1"/>
    <xf numFmtId="0" fontId="3" fillId="0" borderId="0" xfId="184" applyFill="1" applyAlignment="1"/>
    <xf numFmtId="0" fontId="0" fillId="0" borderId="0" xfId="186">
      <alignment vertical="center"/>
    </xf>
    <xf numFmtId="0" fontId="3" fillId="0" borderId="0" xfId="184" applyAlignment="1"/>
    <xf numFmtId="0" fontId="0" fillId="0" borderId="0" xfId="186" applyAlignment="1">
      <alignment vertical="center" wrapText="1"/>
    </xf>
    <xf numFmtId="190" fontId="2" fillId="0" borderId="0" xfId="191" applyNumberFormat="1" applyFont="1" applyFill="1" applyAlignment="1" applyProtection="1">
      <alignment horizontal="left" vertical="center"/>
    </xf>
    <xf numFmtId="181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vertical="center"/>
    </xf>
    <xf numFmtId="181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90" fontId="2" fillId="0" borderId="0" xfId="184" applyNumberFormat="1" applyFont="1" applyFill="1" applyAlignment="1" applyProtection="1">
      <alignment horizontal="center"/>
    </xf>
    <xf numFmtId="190" fontId="2" fillId="0" borderId="0" xfId="184" applyNumberFormat="1" applyFont="1" applyFill="1" applyAlignment="1" applyProtection="1">
      <alignment horizontal="center" vertical="center"/>
    </xf>
    <xf numFmtId="181" fontId="1" fillId="0" borderId="3" xfId="184" applyNumberFormat="1" applyFont="1" applyFill="1" applyBorder="1" applyAlignment="1" applyProtection="1">
      <alignment horizontal="centerContinuous" vertical="center"/>
    </xf>
    <xf numFmtId="181" fontId="1" fillId="0" borderId="6" xfId="184" applyNumberFormat="1" applyFont="1" applyFill="1" applyBorder="1" applyAlignment="1" applyProtection="1">
      <alignment horizontal="centerContinuous" vertical="center"/>
    </xf>
    <xf numFmtId="181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0" fontId="2" fillId="0" borderId="2" xfId="184" applyNumberFormat="1" applyFont="1" applyFill="1" applyBorder="1" applyAlignment="1" applyProtection="1">
      <alignment horizontal="right" vertical="center" wrapText="1"/>
    </xf>
    <xf numFmtId="194" fontId="2" fillId="0" borderId="1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0" fontId="2" fillId="0" borderId="3" xfId="184" applyNumberFormat="1" applyFont="1" applyFill="1" applyBorder="1" applyAlignment="1" applyProtection="1">
      <alignment horizontal="right" vertical="center" wrapText="1"/>
    </xf>
    <xf numFmtId="194" fontId="2" fillId="0" borderId="4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4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81" fontId="2" fillId="0" borderId="9" xfId="184" applyNumberFormat="1" applyFont="1" applyFill="1" applyBorder="1" applyAlignment="1" applyProtection="1">
      <alignment vertical="center" wrapText="1"/>
    </xf>
    <xf numFmtId="194" fontId="2" fillId="0" borderId="4" xfId="184" applyNumberFormat="1" applyFont="1" applyFill="1" applyBorder="1" applyAlignment="1" applyProtection="1">
      <alignment horizontal="left" vertical="center"/>
    </xf>
    <xf numFmtId="194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 applyAlignment="1"/>
    <xf numFmtId="190" fontId="2" fillId="0" borderId="3" xfId="184" applyNumberFormat="1" applyFont="1" applyFill="1" applyBorder="1" applyAlignment="1">
      <alignment horizontal="right" vertical="center" wrapText="1"/>
    </xf>
    <xf numFmtId="194" fontId="2" fillId="0" borderId="9" xfId="184" applyNumberFormat="1" applyFont="1" applyFill="1" applyBorder="1" applyAlignment="1" applyProtection="1">
      <alignment horizontal="left" vertical="center"/>
    </xf>
    <xf numFmtId="194" fontId="2" fillId="0" borderId="3" xfId="184" applyNumberFormat="1" applyFont="1" applyFill="1" applyBorder="1" applyAlignment="1">
      <alignment horizontal="left" vertical="center"/>
    </xf>
    <xf numFmtId="181" fontId="2" fillId="0" borderId="9" xfId="184" applyNumberFormat="1" applyFont="1" applyFill="1" applyBorder="1" applyAlignment="1" applyProtection="1">
      <alignment horizontal="center" vertical="center"/>
    </xf>
    <xf numFmtId="190" fontId="2" fillId="0" borderId="3" xfId="184" applyNumberFormat="1" applyFont="1" applyFill="1" applyBorder="1" applyAlignment="1">
      <alignment horizontal="right" vertical="center"/>
    </xf>
    <xf numFmtId="194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5" fontId="1" fillId="0" borderId="6" xfId="186" applyNumberFormat="1" applyFont="1" applyBorder="1" applyAlignment="1">
      <alignment horizontal="center" vertical="center" wrapText="1"/>
    </xf>
    <xf numFmtId="195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0" fontId="2" fillId="0" borderId="16" xfId="186" applyNumberFormat="1" applyFont="1" applyFill="1" applyBorder="1" applyAlignment="1">
      <alignment horizontal="right" vertical="center" wrapText="1"/>
    </xf>
    <xf numFmtId="195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着色 2" xfId="73"/>
    <cellStyle name="Accent2 - 20%" xfId="74"/>
    <cellStyle name="20% - 着色 6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着色 6" xfId="218"/>
    <cellStyle name="콤마 [0]_BOILER-CO1" xfId="219"/>
    <cellStyle name="未定义" xfId="220"/>
    <cellStyle name="통화 [0]_BOILER-CO1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5" sqref="A5"/>
    </sheetView>
  </sheetViews>
  <sheetFormatPr defaultColWidth="6.875" defaultRowHeight="14.25"/>
  <cols>
    <col min="1" max="1" width="20.375" style="206" customWidth="1"/>
    <col min="2" max="2" width="12.875" style="206" customWidth="1"/>
    <col min="3" max="3" width="18.625" style="206" customWidth="1"/>
    <col min="4" max="9" width="9.625" style="206" customWidth="1"/>
    <col min="10" max="10" width="9.625" style="207" customWidth="1"/>
    <col min="11" max="11" width="8.375" style="205" customWidth="1"/>
    <col min="12" max="23" width="6.875" style="205" customWidth="1"/>
    <col min="24" max="241" width="6.875" style="206" customWidth="1"/>
    <col min="242" max="16384" width="6.875" style="206"/>
  </cols>
  <sheetData>
    <row r="1" ht="25.5" customHeight="1" spans="1:9">
      <c r="A1" s="208" t="s">
        <v>0</v>
      </c>
      <c r="B1" s="209"/>
      <c r="C1" s="209"/>
      <c r="D1" s="210"/>
      <c r="E1" s="210"/>
      <c r="F1" s="211"/>
      <c r="G1" s="211"/>
      <c r="H1" s="211"/>
      <c r="I1" s="211"/>
    </row>
    <row r="2" ht="25.5" customHeight="1" spans="1:10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ht="25.5" customHeight="1" spans="1:10">
      <c r="A3" s="213" t="s">
        <v>2</v>
      </c>
      <c r="B3" s="213"/>
      <c r="C3" s="214"/>
      <c r="D3" s="214"/>
      <c r="E3" s="215"/>
      <c r="F3" s="211"/>
      <c r="G3" s="211"/>
      <c r="H3" s="211"/>
      <c r="I3" s="211"/>
      <c r="J3" s="244" t="s">
        <v>3</v>
      </c>
    </row>
    <row r="4" s="203" customFormat="1" ht="21" customHeight="1" spans="1:23">
      <c r="A4" s="216" t="s">
        <v>4</v>
      </c>
      <c r="B4" s="216"/>
      <c r="C4" s="216" t="s">
        <v>5</v>
      </c>
      <c r="D4" s="217"/>
      <c r="E4" s="217"/>
      <c r="F4" s="216"/>
      <c r="G4" s="216"/>
      <c r="H4" s="216"/>
      <c r="I4" s="216"/>
      <c r="J4" s="245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</row>
    <row r="5" s="203" customFormat="1" ht="38.1" customHeight="1" spans="1:23">
      <c r="A5" s="218" t="s">
        <v>6</v>
      </c>
      <c r="B5" s="218" t="s">
        <v>7</v>
      </c>
      <c r="C5" s="218" t="s">
        <v>8</v>
      </c>
      <c r="D5" s="219" t="s">
        <v>9</v>
      </c>
      <c r="E5" s="220" t="s">
        <v>10</v>
      </c>
      <c r="F5" s="187" t="s">
        <v>11</v>
      </c>
      <c r="G5" s="188" t="s">
        <v>12</v>
      </c>
      <c r="H5" s="188" t="s">
        <v>13</v>
      </c>
      <c r="I5" s="188" t="s">
        <v>14</v>
      </c>
      <c r="J5" s="247" t="s">
        <v>15</v>
      </c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</row>
    <row r="6" s="204" customFormat="1" ht="24.75" customHeight="1" spans="1:23">
      <c r="A6" s="221" t="s">
        <v>16</v>
      </c>
      <c r="B6" s="222">
        <v>468.1</v>
      </c>
      <c r="C6" s="223" t="s">
        <v>17</v>
      </c>
      <c r="D6" s="224">
        <v>388.1</v>
      </c>
      <c r="E6" s="224"/>
      <c r="F6" s="224">
        <v>388.1</v>
      </c>
      <c r="G6" s="224"/>
      <c r="H6" s="224"/>
      <c r="I6" s="224"/>
      <c r="J6" s="248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</row>
    <row r="7" s="204" customFormat="1" ht="24.75" customHeight="1" spans="1:23">
      <c r="A7" s="225" t="s">
        <v>18</v>
      </c>
      <c r="B7" s="226">
        <v>468.1</v>
      </c>
      <c r="C7" s="227" t="s">
        <v>19</v>
      </c>
      <c r="D7" s="228">
        <v>314.2</v>
      </c>
      <c r="E7" s="228"/>
      <c r="F7" s="228">
        <v>314.2</v>
      </c>
      <c r="G7" s="228"/>
      <c r="H7" s="228"/>
      <c r="I7" s="228"/>
      <c r="J7" s="248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="204" customFormat="1" ht="24.75" customHeight="1" spans="1:23">
      <c r="A8" s="229" t="s">
        <v>20</v>
      </c>
      <c r="B8" s="226"/>
      <c r="C8" s="230" t="s">
        <v>21</v>
      </c>
      <c r="D8" s="226">
        <v>22.9</v>
      </c>
      <c r="E8" s="226"/>
      <c r="F8" s="226">
        <v>22.9</v>
      </c>
      <c r="G8" s="226"/>
      <c r="H8" s="226"/>
      <c r="I8" s="226"/>
      <c r="J8" s="250">
        <v>0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</row>
    <row r="9" s="204" customFormat="1" ht="24.75" customHeight="1" spans="1:23">
      <c r="A9" s="231" t="s">
        <v>22</v>
      </c>
      <c r="B9" s="226"/>
      <c r="C9" s="230" t="s">
        <v>23</v>
      </c>
      <c r="D9" s="226">
        <v>51</v>
      </c>
      <c r="E9" s="226"/>
      <c r="F9" s="226">
        <v>51</v>
      </c>
      <c r="G9" s="226"/>
      <c r="H9" s="226"/>
      <c r="I9" s="226"/>
      <c r="J9" s="250">
        <v>0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</row>
    <row r="10" s="204" customFormat="1" ht="24.75" customHeight="1" spans="1:23">
      <c r="A10" s="232" t="s">
        <v>24</v>
      </c>
      <c r="B10" s="226">
        <v>0</v>
      </c>
      <c r="C10" s="230" t="s">
        <v>25</v>
      </c>
      <c r="D10" s="228">
        <v>80</v>
      </c>
      <c r="E10" s="228"/>
      <c r="F10" s="228">
        <v>80</v>
      </c>
      <c r="G10" s="228"/>
      <c r="H10" s="228"/>
      <c r="I10" s="228"/>
      <c r="J10" s="248">
        <v>0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</row>
    <row r="11" s="204" customFormat="1" ht="24.75" customHeight="1" spans="1:23">
      <c r="A11" s="231" t="s">
        <v>26</v>
      </c>
      <c r="B11" s="226">
        <v>0</v>
      </c>
      <c r="C11" s="230" t="s">
        <v>27</v>
      </c>
      <c r="D11" s="228">
        <v>80</v>
      </c>
      <c r="E11" s="228"/>
      <c r="F11" s="228">
        <v>80</v>
      </c>
      <c r="G11" s="228"/>
      <c r="H11" s="228"/>
      <c r="I11" s="228"/>
      <c r="J11" s="248">
        <v>0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</row>
    <row r="12" s="204" customFormat="1" ht="23.25" customHeight="1" spans="1:23">
      <c r="A12" s="233"/>
      <c r="B12" s="226">
        <v>0</v>
      </c>
      <c r="C12" s="234" t="s">
        <v>28</v>
      </c>
      <c r="D12" s="228"/>
      <c r="E12" s="228"/>
      <c r="F12" s="228"/>
      <c r="G12" s="228"/>
      <c r="H12" s="228"/>
      <c r="I12" s="228"/>
      <c r="J12" s="248">
        <v>0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</row>
    <row r="13" s="204" customFormat="1" ht="23.25" customHeight="1" spans="1:23">
      <c r="A13" s="225"/>
      <c r="B13" s="226"/>
      <c r="C13" s="235" t="s">
        <v>29</v>
      </c>
      <c r="D13" s="228"/>
      <c r="E13" s="228"/>
      <c r="F13" s="228"/>
      <c r="G13" s="228"/>
      <c r="H13" s="228"/>
      <c r="I13" s="228"/>
      <c r="J13" s="248">
        <v>0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</row>
    <row r="14" s="204" customFormat="1" ht="23.25" customHeight="1" spans="1:23">
      <c r="A14" s="236" t="s">
        <v>10</v>
      </c>
      <c r="B14" s="237"/>
      <c r="C14" s="235" t="s">
        <v>30</v>
      </c>
      <c r="D14" s="228"/>
      <c r="E14" s="228"/>
      <c r="F14" s="228"/>
      <c r="G14" s="228"/>
      <c r="H14" s="228"/>
      <c r="I14" s="228"/>
      <c r="J14" s="248">
        <v>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="204" customFormat="1" ht="23.25" customHeight="1" spans="1:23">
      <c r="A15" s="225" t="s">
        <v>31</v>
      </c>
      <c r="B15" s="226"/>
      <c r="C15" s="234" t="s">
        <v>32</v>
      </c>
      <c r="D15" s="228"/>
      <c r="E15" s="228"/>
      <c r="F15" s="228"/>
      <c r="G15" s="228"/>
      <c r="H15" s="228"/>
      <c r="I15" s="228"/>
      <c r="J15" s="248">
        <v>0</v>
      </c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="204" customFormat="1" ht="23.25" customHeight="1" spans="1:23">
      <c r="A16" s="229" t="s">
        <v>33</v>
      </c>
      <c r="B16" s="238"/>
      <c r="C16" s="239" t="s">
        <v>34</v>
      </c>
      <c r="D16" s="228"/>
      <c r="E16" s="228"/>
      <c r="F16" s="228"/>
      <c r="G16" s="228"/>
      <c r="H16" s="228"/>
      <c r="I16" s="228"/>
      <c r="J16" s="248">
        <v>0</v>
      </c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="204" customFormat="1" ht="23.25" customHeight="1" spans="1:23">
      <c r="A17" s="236"/>
      <c r="B17" s="238"/>
      <c r="C17" s="239"/>
      <c r="D17" s="228"/>
      <c r="E17" s="228"/>
      <c r="F17" s="228"/>
      <c r="G17" s="228"/>
      <c r="H17" s="228"/>
      <c r="I17" s="228"/>
      <c r="J17" s="248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</row>
    <row r="18" ht="21" customHeight="1" spans="1:10">
      <c r="A18" s="231"/>
      <c r="B18" s="238"/>
      <c r="C18" s="240"/>
      <c r="D18" s="224"/>
      <c r="E18" s="224"/>
      <c r="F18" s="224"/>
      <c r="G18" s="224"/>
      <c r="H18" s="224"/>
      <c r="I18" s="224"/>
      <c r="J18" s="251"/>
    </row>
    <row r="19" s="204" customFormat="1" ht="23.25" customHeight="1" spans="1:23">
      <c r="A19" s="241" t="s">
        <v>35</v>
      </c>
      <c r="B19" s="242">
        <v>468.1</v>
      </c>
      <c r="C19" s="243" t="s">
        <v>36</v>
      </c>
      <c r="D19" s="224">
        <v>468.1</v>
      </c>
      <c r="E19" s="224"/>
      <c r="F19" s="224">
        <v>468.1</v>
      </c>
      <c r="G19" s="224"/>
      <c r="H19" s="224"/>
      <c r="I19" s="224"/>
      <c r="J19" s="248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</row>
    <row r="20" spans="1:9">
      <c r="A20" s="205"/>
      <c r="B20" s="205"/>
      <c r="C20" s="205"/>
      <c r="D20" s="205"/>
      <c r="E20" s="205"/>
      <c r="F20" s="205"/>
      <c r="G20" s="205"/>
      <c r="H20" s="205"/>
      <c r="I20" s="205"/>
    </row>
    <row r="21" spans="1:9">
      <c r="A21" s="205"/>
      <c r="B21" s="205"/>
      <c r="C21" s="205"/>
      <c r="D21" s="205"/>
      <c r="E21" s="205"/>
      <c r="F21" s="205"/>
      <c r="G21" s="205"/>
      <c r="H21" s="205"/>
      <c r="I21" s="205"/>
    </row>
    <row r="22" spans="1:9">
      <c r="A22" s="205"/>
      <c r="B22" s="205"/>
      <c r="C22" s="205"/>
      <c r="D22" s="205"/>
      <c r="E22" s="205"/>
      <c r="F22" s="205"/>
      <c r="G22" s="205"/>
      <c r="H22" s="205"/>
      <c r="I22" s="205"/>
    </row>
    <row r="23" spans="1:9">
      <c r="A23" s="205"/>
      <c r="B23" s="205"/>
      <c r="C23" s="205"/>
      <c r="D23" s="205"/>
      <c r="E23" s="205"/>
      <c r="F23" s="205"/>
      <c r="G23" s="205"/>
      <c r="H23" s="205"/>
      <c r="I23" s="205"/>
    </row>
    <row r="24" spans="1:9">
      <c r="A24" s="205"/>
      <c r="B24" s="205"/>
      <c r="C24" s="205"/>
      <c r="D24" s="205"/>
      <c r="E24" s="205"/>
      <c r="F24" s="205"/>
      <c r="G24" s="205"/>
      <c r="H24" s="205"/>
      <c r="I24" s="205"/>
    </row>
    <row r="25" spans="1:9">
      <c r="A25" s="205"/>
      <c r="B25" s="205"/>
      <c r="C25" s="205"/>
      <c r="D25" s="205"/>
      <c r="E25" s="205"/>
      <c r="F25" s="205"/>
      <c r="G25" s="205"/>
      <c r="H25" s="205"/>
      <c r="I25" s="205"/>
    </row>
    <row r="26" spans="1:9">
      <c r="A26" s="205"/>
      <c r="B26" s="205"/>
      <c r="C26" s="205"/>
      <c r="D26" s="205"/>
      <c r="E26" s="205"/>
      <c r="F26" s="205"/>
      <c r="G26" s="205"/>
      <c r="H26" s="205"/>
      <c r="I26" s="205"/>
    </row>
    <row r="27" spans="1:9">
      <c r="A27" s="205"/>
      <c r="B27" s="205"/>
      <c r="C27" s="205"/>
      <c r="D27" s="205"/>
      <c r="E27" s="205"/>
      <c r="F27" s="205"/>
      <c r="G27" s="205"/>
      <c r="H27" s="205"/>
      <c r="I27" s="205"/>
    </row>
    <row r="28" s="205" customFormat="1" spans="10:10">
      <c r="J28" s="207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E7" sqref="E7:E17"/>
    </sheetView>
  </sheetViews>
  <sheetFormatPr defaultColWidth="7.25" defaultRowHeight="11.25"/>
  <cols>
    <col min="1" max="3" width="6.25" style="172" customWidth="1"/>
    <col min="4" max="4" width="22.125" style="172" customWidth="1"/>
    <col min="5" max="5" width="13.25" style="172" customWidth="1"/>
    <col min="6" max="11" width="10.625" style="172" customWidth="1"/>
    <col min="12" max="244" width="7.25" style="172" customWidth="1"/>
    <col min="245" max="16384" width="7.25" style="172"/>
  </cols>
  <sheetData>
    <row r="1" ht="25.5" customHeight="1" spans="1:11">
      <c r="A1" s="173" t="s">
        <v>37</v>
      </c>
      <c r="B1" s="174"/>
      <c r="C1" s="175"/>
      <c r="D1" s="176"/>
      <c r="E1" s="177"/>
      <c r="F1" s="177"/>
      <c r="G1" s="177"/>
      <c r="H1" s="177"/>
      <c r="I1" s="177"/>
      <c r="K1" s="173"/>
    </row>
    <row r="2" ht="25.5" customHeight="1" spans="1:11">
      <c r="A2" s="178" t="s">
        <v>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ht="25.5" customHeight="1" spans="1:11">
      <c r="A3" s="179" t="str">
        <f>'1'!A3</f>
        <v>单位名称：信阳市浉河区矿产资源管理委员会办公室</v>
      </c>
      <c r="B3" s="179"/>
      <c r="C3" s="179"/>
      <c r="D3" s="180"/>
      <c r="E3" s="177"/>
      <c r="F3" s="177"/>
      <c r="G3" s="177"/>
      <c r="H3" s="177"/>
      <c r="I3" s="177"/>
      <c r="K3" s="197" t="s">
        <v>3</v>
      </c>
    </row>
    <row r="4" s="169" customFormat="1" ht="23.1" customHeight="1" spans="1:11">
      <c r="A4" s="181" t="s">
        <v>39</v>
      </c>
      <c r="B4" s="181"/>
      <c r="C4" s="181"/>
      <c r="D4" s="182" t="s">
        <v>40</v>
      </c>
      <c r="E4" s="183"/>
      <c r="F4" s="183"/>
      <c r="G4" s="183"/>
      <c r="H4" s="183"/>
      <c r="I4" s="183"/>
      <c r="J4" s="183"/>
      <c r="K4" s="198"/>
    </row>
    <row r="5" s="170" customFormat="1" ht="30.6" customHeight="1" spans="1:11">
      <c r="A5" s="184" t="s">
        <v>41</v>
      </c>
      <c r="B5" s="185" t="s">
        <v>42</v>
      </c>
      <c r="C5" s="186" t="s">
        <v>43</v>
      </c>
      <c r="D5" s="182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44</v>
      </c>
      <c r="J5" s="199" t="s">
        <v>14</v>
      </c>
      <c r="K5" s="200" t="s">
        <v>15</v>
      </c>
    </row>
    <row r="6" ht="15" customHeight="1" spans="1:11">
      <c r="A6" s="189" t="s">
        <v>45</v>
      </c>
      <c r="B6" s="190" t="s">
        <v>45</v>
      </c>
      <c r="C6" s="190" t="s">
        <v>45</v>
      </c>
      <c r="D6" s="191" t="s">
        <v>45</v>
      </c>
      <c r="E6" s="192">
        <v>1</v>
      </c>
      <c r="F6" s="192">
        <v>2</v>
      </c>
      <c r="G6" s="192">
        <v>3</v>
      </c>
      <c r="H6" s="192">
        <v>4</v>
      </c>
      <c r="I6" s="192">
        <v>5</v>
      </c>
      <c r="J6" s="192">
        <v>6</v>
      </c>
      <c r="K6" s="192">
        <v>7</v>
      </c>
    </row>
    <row r="7" s="171" customFormat="1" ht="23.45" customHeight="1" spans="1:11">
      <c r="A7" s="81">
        <v>220</v>
      </c>
      <c r="B7" s="82" t="s">
        <v>46</v>
      </c>
      <c r="C7" s="82" t="s">
        <v>46</v>
      </c>
      <c r="D7" s="83" t="s">
        <v>47</v>
      </c>
      <c r="E7" s="84">
        <v>70.2</v>
      </c>
      <c r="F7" s="193"/>
      <c r="G7" s="84">
        <v>70.2</v>
      </c>
      <c r="H7" s="193"/>
      <c r="I7" s="193"/>
      <c r="J7" s="193"/>
      <c r="K7" s="201"/>
    </row>
    <row r="8" ht="23.45" customHeight="1" spans="1:11">
      <c r="A8" s="81">
        <v>220</v>
      </c>
      <c r="B8" s="82" t="s">
        <v>46</v>
      </c>
      <c r="C8" s="82" t="s">
        <v>48</v>
      </c>
      <c r="D8" s="83" t="s">
        <v>49</v>
      </c>
      <c r="E8" s="84">
        <v>213.4</v>
      </c>
      <c r="F8" s="193"/>
      <c r="G8" s="84">
        <v>213.4</v>
      </c>
      <c r="H8" s="193"/>
      <c r="I8" s="193"/>
      <c r="J8" s="193"/>
      <c r="K8" s="201"/>
    </row>
    <row r="9" ht="23.45" customHeight="1" spans="1:11">
      <c r="A9" s="81">
        <v>208</v>
      </c>
      <c r="B9" s="82" t="s">
        <v>50</v>
      </c>
      <c r="C9" s="82" t="s">
        <v>50</v>
      </c>
      <c r="D9" s="83" t="s">
        <v>51</v>
      </c>
      <c r="E9" s="66">
        <v>42.2</v>
      </c>
      <c r="F9" s="193"/>
      <c r="G9" s="66">
        <v>42.2</v>
      </c>
      <c r="H9" s="193"/>
      <c r="I9" s="193"/>
      <c r="J9" s="193"/>
      <c r="K9" s="201"/>
    </row>
    <row r="10" ht="23.45" customHeight="1" spans="1:11">
      <c r="A10" s="81">
        <v>208</v>
      </c>
      <c r="B10" s="82" t="s">
        <v>50</v>
      </c>
      <c r="C10" s="82" t="s">
        <v>52</v>
      </c>
      <c r="D10" s="83" t="s">
        <v>53</v>
      </c>
      <c r="E10" s="66">
        <v>16.9</v>
      </c>
      <c r="F10" s="193"/>
      <c r="G10" s="66">
        <v>16.9</v>
      </c>
      <c r="H10" s="193"/>
      <c r="I10" s="193"/>
      <c r="J10" s="193"/>
      <c r="K10" s="201"/>
    </row>
    <row r="11" ht="23.45" customHeight="1" spans="1:11">
      <c r="A11" s="81">
        <v>210</v>
      </c>
      <c r="B11" s="82" t="s">
        <v>54</v>
      </c>
      <c r="C11" s="82" t="s">
        <v>46</v>
      </c>
      <c r="D11" s="83" t="s">
        <v>55</v>
      </c>
      <c r="E11" s="66">
        <v>16.9</v>
      </c>
      <c r="F11" s="193"/>
      <c r="G11" s="66">
        <v>16.9</v>
      </c>
      <c r="H11" s="193"/>
      <c r="I11" s="193"/>
      <c r="J11" s="193"/>
      <c r="K11" s="201"/>
    </row>
    <row r="12" ht="23.45" customHeight="1" spans="1:11">
      <c r="A12" s="81">
        <v>221</v>
      </c>
      <c r="B12" s="82" t="s">
        <v>56</v>
      </c>
      <c r="C12" s="82" t="s">
        <v>46</v>
      </c>
      <c r="D12" s="83" t="s">
        <v>57</v>
      </c>
      <c r="E12" s="66">
        <v>26.8</v>
      </c>
      <c r="F12" s="193"/>
      <c r="G12" s="66">
        <v>26.8</v>
      </c>
      <c r="H12" s="193"/>
      <c r="I12" s="193"/>
      <c r="J12" s="193"/>
      <c r="K12" s="201"/>
    </row>
    <row r="13" ht="23.45" customHeight="1" spans="1:11">
      <c r="A13" s="81">
        <v>208</v>
      </c>
      <c r="B13" s="82" t="s">
        <v>58</v>
      </c>
      <c r="C13" s="82" t="s">
        <v>46</v>
      </c>
      <c r="D13" s="83" t="s">
        <v>59</v>
      </c>
      <c r="E13" s="66">
        <v>1.4</v>
      </c>
      <c r="F13" s="193"/>
      <c r="G13" s="66">
        <v>1.4</v>
      </c>
      <c r="H13" s="193"/>
      <c r="I13" s="193"/>
      <c r="J13" s="193"/>
      <c r="K13" s="201"/>
    </row>
    <row r="14" ht="23.45" customHeight="1" spans="1:11">
      <c r="A14" s="81">
        <v>207</v>
      </c>
      <c r="B14" s="82" t="s">
        <v>58</v>
      </c>
      <c r="C14" s="82" t="s">
        <v>56</v>
      </c>
      <c r="D14" s="83" t="s">
        <v>60</v>
      </c>
      <c r="E14" s="66">
        <v>0.3</v>
      </c>
      <c r="F14" s="193"/>
      <c r="G14" s="66">
        <v>0.3</v>
      </c>
      <c r="H14" s="193"/>
      <c r="I14" s="193"/>
      <c r="J14" s="193"/>
      <c r="K14" s="201"/>
    </row>
    <row r="15" ht="23.45" customHeight="1" spans="1:11">
      <c r="A15" s="81">
        <v>224</v>
      </c>
      <c r="B15" s="82" t="s">
        <v>52</v>
      </c>
      <c r="C15" s="82" t="s">
        <v>46</v>
      </c>
      <c r="D15" s="83" t="s">
        <v>61</v>
      </c>
      <c r="E15" s="84">
        <v>30</v>
      </c>
      <c r="F15" s="193"/>
      <c r="G15" s="84">
        <v>30</v>
      </c>
      <c r="H15" s="193"/>
      <c r="I15" s="193"/>
      <c r="J15" s="193"/>
      <c r="K15" s="201"/>
    </row>
    <row r="16" ht="23.45" customHeight="1" spans="1:11">
      <c r="A16" s="81">
        <v>220</v>
      </c>
      <c r="B16" s="82" t="s">
        <v>46</v>
      </c>
      <c r="C16" s="82" t="s">
        <v>62</v>
      </c>
      <c r="D16" s="83" t="s">
        <v>63</v>
      </c>
      <c r="E16" s="84">
        <v>30</v>
      </c>
      <c r="F16" s="193"/>
      <c r="G16" s="84">
        <v>30</v>
      </c>
      <c r="H16" s="193"/>
      <c r="I16" s="193"/>
      <c r="J16" s="193"/>
      <c r="K16" s="201"/>
    </row>
    <row r="17" ht="23.45" customHeight="1" spans="1:11">
      <c r="A17" s="81">
        <v>224</v>
      </c>
      <c r="B17" s="82" t="s">
        <v>52</v>
      </c>
      <c r="C17" s="82" t="s">
        <v>64</v>
      </c>
      <c r="D17" s="83" t="s">
        <v>65</v>
      </c>
      <c r="E17" s="84">
        <v>20</v>
      </c>
      <c r="F17" s="193"/>
      <c r="G17" s="84">
        <v>20</v>
      </c>
      <c r="H17" s="193"/>
      <c r="I17" s="193"/>
      <c r="J17" s="193"/>
      <c r="K17" s="201"/>
    </row>
    <row r="18" s="169" customFormat="1" ht="23.45" customHeight="1" spans="1:11">
      <c r="A18" s="194"/>
      <c r="B18" s="194"/>
      <c r="C18" s="194"/>
      <c r="D18" s="195" t="s">
        <v>9</v>
      </c>
      <c r="E18" s="196">
        <f>SUM(E7:E17)</f>
        <v>468.1</v>
      </c>
      <c r="F18" s="196">
        <f>SUM(F7:F17)</f>
        <v>0</v>
      </c>
      <c r="G18" s="196">
        <f>SUM(G7:G17)</f>
        <v>468.1</v>
      </c>
      <c r="H18" s="196"/>
      <c r="I18" s="196"/>
      <c r="J18" s="196"/>
      <c r="K18" s="202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E7" sqref="E7:E17"/>
    </sheetView>
  </sheetViews>
  <sheetFormatPr defaultColWidth="7.25" defaultRowHeight="11.25"/>
  <cols>
    <col min="1" max="3" width="6.25" style="86" customWidth="1"/>
    <col min="4" max="4" width="22.125" style="86" customWidth="1"/>
    <col min="5" max="5" width="14.625" style="86" customWidth="1"/>
    <col min="6" max="6" width="13.125" style="86" customWidth="1"/>
    <col min="7" max="10" width="12.125" style="86" customWidth="1"/>
    <col min="11" max="242" width="7.25" style="86" customWidth="1"/>
    <col min="243" max="16384" width="7.25" style="86"/>
  </cols>
  <sheetData>
    <row r="1" ht="25.5" customHeight="1" spans="1:10">
      <c r="A1" s="142" t="s">
        <v>66</v>
      </c>
      <c r="B1" s="152"/>
      <c r="C1" s="94"/>
      <c r="D1" s="95"/>
      <c r="E1" s="96"/>
      <c r="F1" s="96"/>
      <c r="G1" s="96"/>
      <c r="H1" s="97"/>
      <c r="I1" s="96"/>
      <c r="J1" s="142"/>
    </row>
    <row r="2" ht="25.5" customHeight="1" spans="1:10">
      <c r="A2" s="153" t="s">
        <v>67</v>
      </c>
      <c r="B2" s="153"/>
      <c r="C2" s="153"/>
      <c r="D2" s="153"/>
      <c r="E2" s="153"/>
      <c r="F2" s="153"/>
      <c r="G2" s="153"/>
      <c r="H2" s="153"/>
      <c r="I2" s="153"/>
      <c r="J2" s="153"/>
    </row>
    <row r="3" ht="25.5" customHeight="1" spans="1:10">
      <c r="A3" s="154" t="str">
        <f>'1'!A3</f>
        <v>单位名称：信阳市浉河区矿产资源管理委员会办公室</v>
      </c>
      <c r="B3" s="155"/>
      <c r="C3" s="155"/>
      <c r="D3" s="155"/>
      <c r="E3" s="96"/>
      <c r="F3" s="156"/>
      <c r="G3" s="156"/>
      <c r="H3" s="156"/>
      <c r="I3" s="156"/>
      <c r="J3" s="168" t="s">
        <v>3</v>
      </c>
    </row>
    <row r="4" s="150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68</v>
      </c>
      <c r="G4" s="16"/>
      <c r="H4" s="16"/>
      <c r="I4" s="32"/>
      <c r="J4" s="33" t="s">
        <v>69</v>
      </c>
    </row>
    <row r="5" s="150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4"/>
    </row>
    <row r="6" ht="15" customHeight="1" spans="1:10">
      <c r="A6" s="157" t="s">
        <v>45</v>
      </c>
      <c r="B6" s="158" t="s">
        <v>45</v>
      </c>
      <c r="C6" s="158" t="s">
        <v>45</v>
      </c>
      <c r="D6" s="159" t="s">
        <v>45</v>
      </c>
      <c r="E6" s="160">
        <v>1</v>
      </c>
      <c r="F6" s="161">
        <v>2</v>
      </c>
      <c r="G6" s="160">
        <v>3</v>
      </c>
      <c r="H6" s="161">
        <v>4</v>
      </c>
      <c r="I6" s="160">
        <v>5</v>
      </c>
      <c r="J6" s="161">
        <v>6</v>
      </c>
    </row>
    <row r="7" s="151" customFormat="1" ht="24.95" customHeight="1" spans="1:10">
      <c r="A7" s="81">
        <v>220</v>
      </c>
      <c r="B7" s="82" t="s">
        <v>46</v>
      </c>
      <c r="C7" s="82" t="s">
        <v>46</v>
      </c>
      <c r="D7" s="83" t="s">
        <v>47</v>
      </c>
      <c r="E7" s="84">
        <v>70.2</v>
      </c>
      <c r="F7" s="85">
        <v>70.2</v>
      </c>
      <c r="G7" s="85">
        <v>19.2</v>
      </c>
      <c r="H7" s="85"/>
      <c r="I7" s="85">
        <v>51</v>
      </c>
      <c r="J7" s="85"/>
    </row>
    <row r="8" s="151" customFormat="1" ht="24.95" customHeight="1" spans="1:10">
      <c r="A8" s="81">
        <v>220</v>
      </c>
      <c r="B8" s="82" t="s">
        <v>46</v>
      </c>
      <c r="C8" s="82" t="s">
        <v>48</v>
      </c>
      <c r="D8" s="83" t="s">
        <v>49</v>
      </c>
      <c r="E8" s="84">
        <v>213.4</v>
      </c>
      <c r="F8" s="85">
        <v>213.4</v>
      </c>
      <c r="G8" s="85">
        <v>190.5</v>
      </c>
      <c r="H8" s="85">
        <v>22.9</v>
      </c>
      <c r="I8" s="85"/>
      <c r="J8" s="85"/>
    </row>
    <row r="9" s="151" customFormat="1" ht="24.95" customHeight="1" spans="1:10">
      <c r="A9" s="81">
        <v>208</v>
      </c>
      <c r="B9" s="82" t="s">
        <v>50</v>
      </c>
      <c r="C9" s="82" t="s">
        <v>50</v>
      </c>
      <c r="D9" s="83" t="s">
        <v>51</v>
      </c>
      <c r="E9" s="66">
        <v>42.2</v>
      </c>
      <c r="F9" s="66">
        <v>42.2</v>
      </c>
      <c r="G9" s="66">
        <v>42.2</v>
      </c>
      <c r="H9" s="85"/>
      <c r="I9" s="85"/>
      <c r="J9" s="85"/>
    </row>
    <row r="10" s="151" customFormat="1" ht="24.95" customHeight="1" spans="1:10">
      <c r="A10" s="81">
        <v>208</v>
      </c>
      <c r="B10" s="82" t="s">
        <v>50</v>
      </c>
      <c r="C10" s="82" t="s">
        <v>52</v>
      </c>
      <c r="D10" s="83" t="s">
        <v>53</v>
      </c>
      <c r="E10" s="66">
        <v>16.9</v>
      </c>
      <c r="F10" s="66">
        <v>16.9</v>
      </c>
      <c r="G10" s="66">
        <v>16.9</v>
      </c>
      <c r="H10" s="85"/>
      <c r="I10" s="85"/>
      <c r="J10" s="85"/>
    </row>
    <row r="11" s="151" customFormat="1" ht="24.95" customHeight="1" spans="1:10">
      <c r="A11" s="81">
        <v>210</v>
      </c>
      <c r="B11" s="82" t="s">
        <v>54</v>
      </c>
      <c r="C11" s="82" t="s">
        <v>46</v>
      </c>
      <c r="D11" s="83" t="s">
        <v>55</v>
      </c>
      <c r="E11" s="66">
        <v>16.9</v>
      </c>
      <c r="F11" s="66">
        <v>16.9</v>
      </c>
      <c r="G11" s="66">
        <v>16.9</v>
      </c>
      <c r="H11" s="85"/>
      <c r="I11" s="85"/>
      <c r="J11" s="85"/>
    </row>
    <row r="12" s="151" customFormat="1" ht="24.95" customHeight="1" spans="1:10">
      <c r="A12" s="81">
        <v>221</v>
      </c>
      <c r="B12" s="82" t="s">
        <v>56</v>
      </c>
      <c r="C12" s="82" t="s">
        <v>46</v>
      </c>
      <c r="D12" s="83" t="s">
        <v>57</v>
      </c>
      <c r="E12" s="66">
        <v>26.8</v>
      </c>
      <c r="F12" s="66">
        <v>26.8</v>
      </c>
      <c r="G12" s="66">
        <v>26.8</v>
      </c>
      <c r="H12" s="85"/>
      <c r="I12" s="85"/>
      <c r="J12" s="85"/>
    </row>
    <row r="13" s="151" customFormat="1" ht="24.95" customHeight="1" spans="1:10">
      <c r="A13" s="81">
        <v>208</v>
      </c>
      <c r="B13" s="82" t="s">
        <v>58</v>
      </c>
      <c r="C13" s="82" t="s">
        <v>46</v>
      </c>
      <c r="D13" s="83" t="s">
        <v>59</v>
      </c>
      <c r="E13" s="66">
        <v>1.4</v>
      </c>
      <c r="F13" s="66">
        <v>1.4</v>
      </c>
      <c r="G13" s="66">
        <v>1.4</v>
      </c>
      <c r="H13" s="85"/>
      <c r="I13" s="85"/>
      <c r="J13" s="85"/>
    </row>
    <row r="14" s="151" customFormat="1" ht="24.95" customHeight="1" spans="1:10">
      <c r="A14" s="81">
        <v>207</v>
      </c>
      <c r="B14" s="82" t="s">
        <v>58</v>
      </c>
      <c r="C14" s="82" t="s">
        <v>56</v>
      </c>
      <c r="D14" s="83" t="s">
        <v>60</v>
      </c>
      <c r="E14" s="66">
        <v>0.3</v>
      </c>
      <c r="F14" s="66">
        <v>0.3</v>
      </c>
      <c r="G14" s="66">
        <v>0.3</v>
      </c>
      <c r="H14" s="85"/>
      <c r="I14" s="85"/>
      <c r="J14" s="85"/>
    </row>
    <row r="15" s="151" customFormat="1" ht="24.95" customHeight="1" spans="1:10">
      <c r="A15" s="81">
        <v>224</v>
      </c>
      <c r="B15" s="82" t="s">
        <v>52</v>
      </c>
      <c r="C15" s="82" t="s">
        <v>46</v>
      </c>
      <c r="D15" s="83" t="s">
        <v>61</v>
      </c>
      <c r="E15" s="84">
        <v>30</v>
      </c>
      <c r="F15" s="85"/>
      <c r="G15" s="85"/>
      <c r="H15" s="85"/>
      <c r="I15" s="85"/>
      <c r="J15" s="85">
        <v>30</v>
      </c>
    </row>
    <row r="16" s="151" customFormat="1" ht="24.95" customHeight="1" spans="1:10">
      <c r="A16" s="81">
        <v>220</v>
      </c>
      <c r="B16" s="82" t="s">
        <v>46</v>
      </c>
      <c r="C16" s="82" t="s">
        <v>62</v>
      </c>
      <c r="D16" s="83" t="s">
        <v>63</v>
      </c>
      <c r="E16" s="84">
        <v>30</v>
      </c>
      <c r="F16" s="85"/>
      <c r="G16" s="85"/>
      <c r="H16" s="85"/>
      <c r="I16" s="85"/>
      <c r="J16" s="85">
        <v>30</v>
      </c>
    </row>
    <row r="17" s="151" customFormat="1" ht="24.95" customHeight="1" spans="1:10">
      <c r="A17" s="81">
        <v>224</v>
      </c>
      <c r="B17" s="82" t="s">
        <v>52</v>
      </c>
      <c r="C17" s="82" t="s">
        <v>64</v>
      </c>
      <c r="D17" s="83" t="s">
        <v>65</v>
      </c>
      <c r="E17" s="84">
        <v>20</v>
      </c>
      <c r="F17" s="85"/>
      <c r="G17" s="85"/>
      <c r="H17" s="85"/>
      <c r="I17" s="85"/>
      <c r="J17" s="85">
        <v>20</v>
      </c>
    </row>
    <row r="18" s="151" customFormat="1" ht="24.95" customHeight="1" spans="1:10">
      <c r="A18" s="162"/>
      <c r="B18" s="162"/>
      <c r="C18" s="162"/>
      <c r="D18" s="163"/>
      <c r="E18" s="164"/>
      <c r="F18" s="165"/>
      <c r="G18" s="166"/>
      <c r="H18" s="167"/>
      <c r="I18" s="167"/>
      <c r="J18" s="164"/>
    </row>
    <row r="19" s="151" customFormat="1" ht="24.95" customHeight="1" spans="1:10">
      <c r="A19" s="162"/>
      <c r="B19" s="162"/>
      <c r="C19" s="162"/>
      <c r="D19" s="163"/>
      <c r="E19" s="164"/>
      <c r="F19" s="165"/>
      <c r="G19" s="166"/>
      <c r="H19" s="167"/>
      <c r="I19" s="167"/>
      <c r="J19" s="164"/>
    </row>
    <row r="20" s="151" customFormat="1" ht="24.95" customHeight="1" spans="1:10">
      <c r="A20" s="162"/>
      <c r="B20" s="162"/>
      <c r="C20" s="162"/>
      <c r="D20" s="163"/>
      <c r="E20" s="164"/>
      <c r="F20" s="165"/>
      <c r="G20" s="166"/>
      <c r="H20" s="167"/>
      <c r="I20" s="167"/>
      <c r="J20" s="164"/>
    </row>
    <row r="21" s="151" customFormat="1" ht="24.95" customHeight="1" spans="1:10">
      <c r="A21" s="162"/>
      <c r="B21" s="162"/>
      <c r="C21" s="162"/>
      <c r="D21" s="163" t="s">
        <v>9</v>
      </c>
      <c r="E21" s="164">
        <v>468.1</v>
      </c>
      <c r="F21" s="165">
        <v>388.1</v>
      </c>
      <c r="G21" s="166">
        <v>314.2</v>
      </c>
      <c r="H21" s="167">
        <v>22.9</v>
      </c>
      <c r="I21" s="167">
        <v>51</v>
      </c>
      <c r="J21" s="164">
        <v>80</v>
      </c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6" workbookViewId="0">
      <selection activeCell="E13" sqref="E13:E21"/>
    </sheetView>
  </sheetViews>
  <sheetFormatPr defaultColWidth="7.25" defaultRowHeight="11.25"/>
  <cols>
    <col min="1" max="1" width="4.125" style="90" customWidth="1"/>
    <col min="2" max="2" width="20.625" style="90" customWidth="1"/>
    <col min="3" max="3" width="11" style="91" customWidth="1"/>
    <col min="4" max="4" width="19.625" style="91" customWidth="1"/>
    <col min="5" max="6" width="8.25" style="91" customWidth="1"/>
    <col min="7" max="7" width="8.25" style="92" customWidth="1"/>
    <col min="8" max="10" width="8.25" style="91" customWidth="1"/>
    <col min="11" max="11" width="7.625" style="91" customWidth="1"/>
    <col min="12" max="12" width="7.5" style="91" customWidth="1"/>
    <col min="13" max="16384" width="7.25" style="91"/>
  </cols>
  <sheetData>
    <row r="1" s="86" customFormat="1" ht="17.1" customHeight="1" spans="1:10">
      <c r="A1" s="93" t="s">
        <v>74</v>
      </c>
      <c r="B1" s="93"/>
      <c r="C1" s="94"/>
      <c r="D1" s="95"/>
      <c r="E1" s="96"/>
      <c r="F1" s="96"/>
      <c r="G1" s="96"/>
      <c r="H1" s="97"/>
      <c r="I1" s="96"/>
      <c r="J1" s="142"/>
    </row>
    <row r="2" ht="26.1" customHeight="1" spans="1:12">
      <c r="A2" s="98" t="s">
        <v>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14.1" customHeight="1" spans="1:12">
      <c r="A3" s="99" t="str">
        <f>'1'!A3</f>
        <v>单位名称：信阳市浉河区矿产资源管理委员会办公室</v>
      </c>
      <c r="B3" s="99"/>
      <c r="C3" s="100"/>
      <c r="D3" s="100"/>
      <c r="E3" s="100"/>
      <c r="F3" s="101"/>
      <c r="G3" s="101"/>
      <c r="H3" s="101"/>
      <c r="I3" s="101"/>
      <c r="J3" s="101"/>
      <c r="K3" s="143" t="s">
        <v>3</v>
      </c>
      <c r="L3" s="143"/>
    </row>
    <row r="4" s="87" customFormat="1" ht="16.5" customHeight="1" spans="1:12">
      <c r="A4" s="102" t="s">
        <v>76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87" customFormat="1" ht="15.6" customHeight="1" spans="1:12">
      <c r="A5" s="107" t="s">
        <v>77</v>
      </c>
      <c r="B5" s="108"/>
      <c r="C5" s="109" t="s">
        <v>7</v>
      </c>
      <c r="D5" s="109" t="s">
        <v>78</v>
      </c>
      <c r="E5" s="110" t="s">
        <v>9</v>
      </c>
      <c r="F5" s="111" t="s">
        <v>79</v>
      </c>
      <c r="G5" s="111"/>
      <c r="H5" s="111"/>
      <c r="I5" s="111"/>
      <c r="J5" s="111"/>
      <c r="K5" s="111"/>
      <c r="L5" s="111"/>
    </row>
    <row r="6" s="87" customFormat="1" ht="15" customHeight="1" spans="1:12">
      <c r="A6" s="112"/>
      <c r="B6" s="113"/>
      <c r="C6" s="114"/>
      <c r="D6" s="109"/>
      <c r="E6" s="110"/>
      <c r="F6" s="115" t="s">
        <v>11</v>
      </c>
      <c r="G6" s="116"/>
      <c r="H6" s="116"/>
      <c r="I6" s="116"/>
      <c r="J6" s="116"/>
      <c r="K6" s="144"/>
      <c r="L6" s="145" t="s">
        <v>12</v>
      </c>
    </row>
    <row r="7" s="87" customFormat="1" ht="41.1" customHeight="1" spans="1:15">
      <c r="A7" s="117"/>
      <c r="B7" s="118"/>
      <c r="C7" s="114"/>
      <c r="D7" s="109"/>
      <c r="E7" s="110"/>
      <c r="F7" s="119" t="s">
        <v>70</v>
      </c>
      <c r="G7" s="120" t="s">
        <v>80</v>
      </c>
      <c r="H7" s="121" t="s">
        <v>81</v>
      </c>
      <c r="I7" s="121" t="s">
        <v>82</v>
      </c>
      <c r="J7" s="146" t="s">
        <v>83</v>
      </c>
      <c r="K7" s="147" t="s">
        <v>15</v>
      </c>
      <c r="L7" s="148"/>
      <c r="O7" s="149"/>
    </row>
    <row r="8" s="88" customFormat="1" ht="22.5" customHeight="1" spans="1:12">
      <c r="A8" s="122" t="s">
        <v>11</v>
      </c>
      <c r="B8" s="123" t="s">
        <v>70</v>
      </c>
      <c r="C8" s="124">
        <v>468.1</v>
      </c>
      <c r="D8" s="125" t="s">
        <v>84</v>
      </c>
      <c r="E8" s="126"/>
      <c r="F8" s="126"/>
      <c r="G8" s="126"/>
      <c r="H8" s="126"/>
      <c r="I8" s="126">
        <v>0</v>
      </c>
      <c r="J8" s="126">
        <v>0</v>
      </c>
      <c r="K8" s="126">
        <v>0</v>
      </c>
      <c r="L8" s="126">
        <v>0</v>
      </c>
    </row>
    <row r="9" s="88" customFormat="1" ht="22.5" customHeight="1" spans="1:12">
      <c r="A9" s="127"/>
      <c r="B9" s="123" t="s">
        <v>80</v>
      </c>
      <c r="C9" s="124">
        <v>468.1</v>
      </c>
      <c r="D9" s="128" t="s">
        <v>85</v>
      </c>
      <c r="E9" s="126"/>
      <c r="F9" s="126"/>
      <c r="G9" s="129"/>
      <c r="H9" s="129"/>
      <c r="I9" s="129">
        <v>0</v>
      </c>
      <c r="J9" s="129">
        <v>0</v>
      </c>
      <c r="K9" s="129">
        <v>0</v>
      </c>
      <c r="L9" s="129">
        <v>0</v>
      </c>
    </row>
    <row r="10" s="88" customFormat="1" ht="22.5" customHeight="1" spans="1:12">
      <c r="A10" s="127"/>
      <c r="B10" s="123" t="s">
        <v>81</v>
      </c>
      <c r="C10" s="124">
        <v>0</v>
      </c>
      <c r="D10" s="128" t="s">
        <v>86</v>
      </c>
      <c r="E10" s="126"/>
      <c r="F10" s="126"/>
      <c r="G10" s="129"/>
      <c r="H10" s="129"/>
      <c r="I10" s="129">
        <v>0</v>
      </c>
      <c r="J10" s="129">
        <v>0</v>
      </c>
      <c r="K10" s="129">
        <v>0</v>
      </c>
      <c r="L10" s="129">
        <v>0</v>
      </c>
    </row>
    <row r="11" s="88" customFormat="1" ht="22.5" customHeight="1" spans="1:12">
      <c r="A11" s="127"/>
      <c r="B11" s="123" t="s">
        <v>82</v>
      </c>
      <c r="C11" s="124">
        <v>0</v>
      </c>
      <c r="D11" s="128" t="s">
        <v>87</v>
      </c>
      <c r="E11" s="126"/>
      <c r="F11" s="126"/>
      <c r="G11" s="129"/>
      <c r="H11" s="129"/>
      <c r="I11" s="129">
        <v>0</v>
      </c>
      <c r="J11" s="129">
        <v>0</v>
      </c>
      <c r="K11" s="129">
        <v>0</v>
      </c>
      <c r="L11" s="129">
        <v>0</v>
      </c>
    </row>
    <row r="12" s="88" customFormat="1" ht="22.5" customHeight="1" spans="1:12">
      <c r="A12" s="127"/>
      <c r="B12" s="123" t="s">
        <v>83</v>
      </c>
      <c r="C12" s="124">
        <v>0</v>
      </c>
      <c r="D12" s="128" t="s">
        <v>88</v>
      </c>
      <c r="E12" s="126"/>
      <c r="F12" s="126"/>
      <c r="G12" s="129"/>
      <c r="H12" s="129"/>
      <c r="I12" s="129">
        <v>0</v>
      </c>
      <c r="J12" s="129">
        <v>0</v>
      </c>
      <c r="K12" s="129">
        <v>0</v>
      </c>
      <c r="L12" s="129">
        <v>0</v>
      </c>
    </row>
    <row r="13" s="88" customFormat="1" ht="22.5" customHeight="1" spans="1:12">
      <c r="A13" s="130"/>
      <c r="B13" s="131" t="s">
        <v>15</v>
      </c>
      <c r="C13" s="124">
        <v>0</v>
      </c>
      <c r="D13" s="128" t="s">
        <v>89</v>
      </c>
      <c r="E13" s="129">
        <v>59.1</v>
      </c>
      <c r="F13" s="129">
        <v>59.1</v>
      </c>
      <c r="G13" s="129">
        <v>59.1</v>
      </c>
      <c r="H13" s="129"/>
      <c r="I13" s="129">
        <v>0</v>
      </c>
      <c r="J13" s="129">
        <v>0</v>
      </c>
      <c r="K13" s="129">
        <v>0</v>
      </c>
      <c r="L13" s="129">
        <v>0</v>
      </c>
    </row>
    <row r="14" s="88" customFormat="1" ht="22.5" customHeight="1" spans="1:12">
      <c r="A14" s="123" t="s">
        <v>12</v>
      </c>
      <c r="B14" s="123"/>
      <c r="C14" s="132"/>
      <c r="D14" s="128" t="s">
        <v>90</v>
      </c>
      <c r="E14" s="129">
        <v>18.6</v>
      </c>
      <c r="F14" s="129">
        <v>18.6</v>
      </c>
      <c r="G14" s="129">
        <v>18.6</v>
      </c>
      <c r="H14" s="129"/>
      <c r="I14" s="129"/>
      <c r="J14" s="129"/>
      <c r="K14" s="129"/>
      <c r="L14" s="129"/>
    </row>
    <row r="15" s="88" customFormat="1" ht="22.5" customHeight="1" spans="1:12">
      <c r="A15" s="123"/>
      <c r="B15" s="123"/>
      <c r="C15" s="132"/>
      <c r="D15" s="128" t="s">
        <v>91</v>
      </c>
      <c r="E15" s="129"/>
      <c r="F15" s="129"/>
      <c r="G15" s="129"/>
      <c r="H15" s="129"/>
      <c r="I15" s="129"/>
      <c r="J15" s="129"/>
      <c r="K15" s="129"/>
      <c r="L15" s="129"/>
    </row>
    <row r="16" s="88" customFormat="1" ht="22.5" customHeight="1" spans="1:12">
      <c r="A16" s="123"/>
      <c r="B16" s="123"/>
      <c r="C16" s="132"/>
      <c r="D16" s="128" t="s">
        <v>92</v>
      </c>
      <c r="E16" s="129"/>
      <c r="F16" s="129"/>
      <c r="G16" s="129"/>
      <c r="H16" s="129"/>
      <c r="I16" s="129"/>
      <c r="J16" s="129"/>
      <c r="K16" s="129"/>
      <c r="L16" s="129"/>
    </row>
    <row r="17" s="88" customFormat="1" ht="22.5" customHeight="1" spans="1:12">
      <c r="A17" s="123"/>
      <c r="B17" s="123"/>
      <c r="C17" s="132"/>
      <c r="D17" s="128" t="s">
        <v>93</v>
      </c>
      <c r="E17" s="129"/>
      <c r="F17" s="129"/>
      <c r="G17" s="129"/>
      <c r="H17" s="129"/>
      <c r="I17" s="129"/>
      <c r="J17" s="129"/>
      <c r="K17" s="129"/>
      <c r="L17" s="129"/>
    </row>
    <row r="18" s="88" customFormat="1" ht="22.5" customHeight="1" spans="1:12">
      <c r="A18" s="123"/>
      <c r="B18" s="123"/>
      <c r="C18" s="132"/>
      <c r="D18" s="125" t="s">
        <v>94</v>
      </c>
      <c r="E18" s="129"/>
      <c r="F18" s="129"/>
      <c r="G18" s="129"/>
      <c r="H18" s="129"/>
      <c r="I18" s="129">
        <v>0</v>
      </c>
      <c r="J18" s="129">
        <v>0</v>
      </c>
      <c r="K18" s="129">
        <v>0</v>
      </c>
      <c r="L18" s="129">
        <v>0</v>
      </c>
    </row>
    <row r="19" s="88" customFormat="1" ht="22.5" customHeight="1" spans="1:12">
      <c r="A19" s="133"/>
      <c r="B19" s="134"/>
      <c r="C19" s="135"/>
      <c r="D19" s="128" t="s">
        <v>95</v>
      </c>
      <c r="E19" s="126">
        <v>26.8</v>
      </c>
      <c r="F19" s="126">
        <v>26.8</v>
      </c>
      <c r="G19" s="126">
        <v>26.8</v>
      </c>
      <c r="H19" s="136">
        <v>0</v>
      </c>
      <c r="I19" s="126">
        <v>0</v>
      </c>
      <c r="J19" s="126">
        <v>0</v>
      </c>
      <c r="K19" s="126">
        <v>0</v>
      </c>
      <c r="L19" s="126">
        <v>0</v>
      </c>
    </row>
    <row r="20" s="88" customFormat="1" ht="22.5" customHeight="1" spans="1:12">
      <c r="A20" s="133"/>
      <c r="B20" s="134"/>
      <c r="C20" s="135"/>
      <c r="D20" s="128" t="s">
        <v>96</v>
      </c>
      <c r="E20" s="126">
        <v>313.6</v>
      </c>
      <c r="F20" s="126">
        <v>313.6</v>
      </c>
      <c r="G20" s="126">
        <v>313.6</v>
      </c>
      <c r="H20" s="136"/>
      <c r="I20" s="126">
        <v>0</v>
      </c>
      <c r="J20" s="126">
        <v>0</v>
      </c>
      <c r="K20" s="126">
        <v>0</v>
      </c>
      <c r="L20" s="126">
        <v>0</v>
      </c>
    </row>
    <row r="21" s="88" customFormat="1" ht="22.5" customHeight="1" spans="1:12">
      <c r="A21" s="133"/>
      <c r="B21" s="134"/>
      <c r="C21" s="135"/>
      <c r="D21" s="128" t="s">
        <v>97</v>
      </c>
      <c r="E21" s="126">
        <v>50</v>
      </c>
      <c r="F21" s="126">
        <v>50</v>
      </c>
      <c r="G21" s="126">
        <v>50</v>
      </c>
      <c r="H21" s="136"/>
      <c r="I21" s="126"/>
      <c r="J21" s="126"/>
      <c r="K21" s="126"/>
      <c r="L21" s="126"/>
    </row>
    <row r="22" s="88" customFormat="1" ht="22.5" customHeight="1" spans="1:12">
      <c r="A22" s="133"/>
      <c r="B22" s="134"/>
      <c r="C22" s="135"/>
      <c r="D22" s="128"/>
      <c r="E22" s="126"/>
      <c r="F22" s="126"/>
      <c r="G22" s="126"/>
      <c r="H22" s="136"/>
      <c r="I22" s="126"/>
      <c r="J22" s="126"/>
      <c r="K22" s="126"/>
      <c r="L22" s="126"/>
    </row>
    <row r="23" s="88" customFormat="1" ht="22.5" customHeight="1" spans="1:12">
      <c r="A23" s="137" t="s">
        <v>35</v>
      </c>
      <c r="B23" s="138"/>
      <c r="C23" s="126">
        <v>468.1</v>
      </c>
      <c r="D23" s="139" t="s">
        <v>36</v>
      </c>
      <c r="E23" s="126">
        <v>468.1</v>
      </c>
      <c r="F23" s="126">
        <v>468.1</v>
      </c>
      <c r="G23" s="126">
        <v>468.1</v>
      </c>
      <c r="H23" s="126"/>
      <c r="I23" s="126">
        <v>0</v>
      </c>
      <c r="J23" s="126">
        <v>0</v>
      </c>
      <c r="K23" s="126">
        <v>0</v>
      </c>
      <c r="L23" s="126">
        <v>0</v>
      </c>
    </row>
    <row r="24" s="89" customFormat="1" ht="14.25" spans="1:7">
      <c r="A24" s="140"/>
      <c r="B24" s="140"/>
      <c r="D24"/>
      <c r="G24" s="141"/>
    </row>
    <row r="25" s="89" customFormat="1" ht="14.25" spans="1:7">
      <c r="A25" s="140"/>
      <c r="B25" s="140"/>
      <c r="G25" s="141"/>
    </row>
    <row r="26" s="89" customFormat="1" ht="14.25" spans="1:7">
      <c r="A26" s="140"/>
      <c r="B26" s="140"/>
      <c r="G26" s="141"/>
    </row>
    <row r="27" s="89" customFormat="1" ht="14.25" spans="1:7">
      <c r="A27" s="140"/>
      <c r="B27" s="140"/>
      <c r="G27" s="141"/>
    </row>
    <row r="28" s="89" customFormat="1" ht="14.25" spans="1:7">
      <c r="A28" s="140"/>
      <c r="B28" s="140"/>
      <c r="G28" s="141"/>
    </row>
    <row r="29" s="89" customFormat="1" ht="14.25" spans="1:7">
      <c r="A29" s="140"/>
      <c r="B29" s="140"/>
      <c r="G29" s="141"/>
    </row>
    <row r="30" s="89" customFormat="1" ht="14.25" spans="1:7">
      <c r="A30" s="140"/>
      <c r="B30" s="140"/>
      <c r="G30" s="141"/>
    </row>
  </sheetData>
  <mergeCells count="18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abSelected="1" workbookViewId="0">
      <selection activeCell="E7" sqref="E7:E18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98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99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单位名称：信阳市浉河区矿产资源管理委员会办公室</v>
      </c>
      <c r="B3" s="76"/>
      <c r="C3" s="76"/>
      <c r="D3" s="76"/>
      <c r="E3" s="76"/>
      <c r="F3" s="9"/>
      <c r="G3" s="12"/>
      <c r="H3" s="12"/>
      <c r="I3" s="12"/>
      <c r="J3" s="31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100</v>
      </c>
      <c r="F4" s="16" t="s">
        <v>68</v>
      </c>
      <c r="G4" s="16"/>
      <c r="H4" s="16"/>
      <c r="I4" s="32"/>
      <c r="J4" s="33" t="s">
        <v>69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4"/>
    </row>
    <row r="6" s="74" customFormat="1" ht="15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5" customFormat="1" ht="23.1" customHeight="1" spans="1:10">
      <c r="A7" s="81">
        <v>220</v>
      </c>
      <c r="B7" s="82" t="s">
        <v>46</v>
      </c>
      <c r="C7" s="82" t="s">
        <v>46</v>
      </c>
      <c r="D7" s="83" t="s">
        <v>47</v>
      </c>
      <c r="E7" s="84">
        <v>70.2</v>
      </c>
      <c r="F7" s="85">
        <v>70.2</v>
      </c>
      <c r="G7" s="85">
        <v>19.2</v>
      </c>
      <c r="H7" s="85"/>
      <c r="I7" s="85">
        <v>51</v>
      </c>
      <c r="J7" s="85"/>
    </row>
    <row r="8" s="74" customFormat="1" ht="23.1" customHeight="1" spans="1:10">
      <c r="A8" s="81">
        <v>220</v>
      </c>
      <c r="B8" s="82" t="s">
        <v>46</v>
      </c>
      <c r="C8" s="82" t="s">
        <v>48</v>
      </c>
      <c r="D8" s="83" t="s">
        <v>49</v>
      </c>
      <c r="E8" s="84">
        <v>213.4</v>
      </c>
      <c r="F8" s="85">
        <v>213.4</v>
      </c>
      <c r="G8" s="85">
        <v>190.5</v>
      </c>
      <c r="H8" s="85">
        <v>22.9</v>
      </c>
      <c r="I8" s="85"/>
      <c r="J8" s="85"/>
    </row>
    <row r="9" s="74" customFormat="1" ht="23.1" customHeight="1" spans="1:10">
      <c r="A9" s="81">
        <v>208</v>
      </c>
      <c r="B9" s="82" t="s">
        <v>50</v>
      </c>
      <c r="C9" s="82" t="s">
        <v>50</v>
      </c>
      <c r="D9" s="83" t="s">
        <v>51</v>
      </c>
      <c r="E9" s="66">
        <v>42.2</v>
      </c>
      <c r="F9" s="66">
        <v>42.2</v>
      </c>
      <c r="G9" s="66">
        <v>42.2</v>
      </c>
      <c r="H9" s="85"/>
      <c r="I9" s="85"/>
      <c r="J9" s="85"/>
    </row>
    <row r="10" s="74" customFormat="1" ht="23.1" customHeight="1" spans="1:10">
      <c r="A10" s="81">
        <v>208</v>
      </c>
      <c r="B10" s="82" t="s">
        <v>50</v>
      </c>
      <c r="C10" s="82" t="s">
        <v>52</v>
      </c>
      <c r="D10" s="83" t="s">
        <v>53</v>
      </c>
      <c r="E10" s="66">
        <v>16.9</v>
      </c>
      <c r="F10" s="66">
        <v>16.9</v>
      </c>
      <c r="G10" s="66">
        <v>16.9</v>
      </c>
      <c r="H10" s="85"/>
      <c r="I10" s="85"/>
      <c r="J10" s="85"/>
    </row>
    <row r="11" s="74" customFormat="1" ht="23.1" customHeight="1" spans="1:10">
      <c r="A11" s="81">
        <v>210</v>
      </c>
      <c r="B11" s="82" t="s">
        <v>54</v>
      </c>
      <c r="C11" s="82" t="s">
        <v>46</v>
      </c>
      <c r="D11" s="83" t="s">
        <v>55</v>
      </c>
      <c r="E11" s="66">
        <v>16.9</v>
      </c>
      <c r="F11" s="66">
        <v>16.9</v>
      </c>
      <c r="G11" s="66">
        <v>16.9</v>
      </c>
      <c r="H11" s="85"/>
      <c r="I11" s="85"/>
      <c r="J11" s="85"/>
    </row>
    <row r="12" s="74" customFormat="1" ht="23.1" customHeight="1" spans="1:10">
      <c r="A12" s="81">
        <v>221</v>
      </c>
      <c r="B12" s="82" t="s">
        <v>56</v>
      </c>
      <c r="C12" s="82" t="s">
        <v>46</v>
      </c>
      <c r="D12" s="83" t="s">
        <v>57</v>
      </c>
      <c r="E12" s="66">
        <v>26.8</v>
      </c>
      <c r="F12" s="66">
        <v>26.8</v>
      </c>
      <c r="G12" s="66">
        <v>26.8</v>
      </c>
      <c r="H12" s="85"/>
      <c r="I12" s="85"/>
      <c r="J12" s="85"/>
    </row>
    <row r="13" s="74" customFormat="1" ht="23.1" customHeight="1" spans="1:10">
      <c r="A13" s="81">
        <v>208</v>
      </c>
      <c r="B13" s="82" t="s">
        <v>58</v>
      </c>
      <c r="C13" s="82" t="s">
        <v>46</v>
      </c>
      <c r="D13" s="83" t="s">
        <v>59</v>
      </c>
      <c r="E13" s="66">
        <v>1.4</v>
      </c>
      <c r="F13" s="66">
        <v>1.4</v>
      </c>
      <c r="G13" s="66">
        <v>1.4</v>
      </c>
      <c r="H13" s="85"/>
      <c r="I13" s="85"/>
      <c r="J13" s="85"/>
    </row>
    <row r="14" s="74" customFormat="1" ht="23.1" customHeight="1" spans="1:10">
      <c r="A14" s="81">
        <v>207</v>
      </c>
      <c r="B14" s="82" t="s">
        <v>58</v>
      </c>
      <c r="C14" s="82" t="s">
        <v>56</v>
      </c>
      <c r="D14" s="83" t="s">
        <v>60</v>
      </c>
      <c r="E14" s="66">
        <v>0.3</v>
      </c>
      <c r="F14" s="66">
        <v>0.3</v>
      </c>
      <c r="G14" s="66">
        <v>0.3</v>
      </c>
      <c r="H14" s="85"/>
      <c r="I14" s="85"/>
      <c r="J14" s="85"/>
    </row>
    <row r="15" s="74" customFormat="1" ht="23.1" customHeight="1" spans="1:10">
      <c r="A15" s="81">
        <v>224</v>
      </c>
      <c r="B15" s="82" t="s">
        <v>52</v>
      </c>
      <c r="C15" s="82" t="s">
        <v>46</v>
      </c>
      <c r="D15" s="83" t="s">
        <v>61</v>
      </c>
      <c r="E15" s="84">
        <v>30</v>
      </c>
      <c r="F15" s="85"/>
      <c r="G15" s="85"/>
      <c r="H15" s="85"/>
      <c r="I15" s="85"/>
      <c r="J15" s="85">
        <v>30</v>
      </c>
    </row>
    <row r="16" s="74" customFormat="1" ht="23.1" customHeight="1" spans="1:10">
      <c r="A16" s="81">
        <v>220</v>
      </c>
      <c r="B16" s="82" t="s">
        <v>46</v>
      </c>
      <c r="C16" s="82" t="s">
        <v>62</v>
      </c>
      <c r="D16" s="83" t="s">
        <v>63</v>
      </c>
      <c r="E16" s="84">
        <v>30</v>
      </c>
      <c r="F16" s="85"/>
      <c r="G16" s="85"/>
      <c r="H16" s="85"/>
      <c r="I16" s="85"/>
      <c r="J16" s="85">
        <v>30</v>
      </c>
    </row>
    <row r="17" s="74" customFormat="1" ht="23.1" customHeight="1" spans="1:10">
      <c r="A17" s="81">
        <v>224</v>
      </c>
      <c r="B17" s="82" t="s">
        <v>52</v>
      </c>
      <c r="C17" s="82" t="s">
        <v>64</v>
      </c>
      <c r="D17" s="83" t="s">
        <v>65</v>
      </c>
      <c r="E17" s="84">
        <v>20</v>
      </c>
      <c r="F17" s="85"/>
      <c r="G17" s="85"/>
      <c r="H17" s="85"/>
      <c r="I17" s="85"/>
      <c r="J17" s="85">
        <v>20</v>
      </c>
    </row>
    <row r="18" s="74" customFormat="1" ht="23.1" customHeight="1" spans="1:10">
      <c r="A18" s="81"/>
      <c r="B18" s="82"/>
      <c r="C18" s="82"/>
      <c r="D18" s="83"/>
      <c r="E18" s="84"/>
      <c r="F18" s="85"/>
      <c r="G18" s="85"/>
      <c r="H18" s="85"/>
      <c r="I18" s="85"/>
      <c r="J18" s="85"/>
    </row>
    <row r="19" s="74" customFormat="1" ht="23.1" customHeight="1" spans="1:10">
      <c r="A19" s="81"/>
      <c r="B19" s="82"/>
      <c r="C19" s="82"/>
      <c r="D19" s="83"/>
      <c r="E19" s="84"/>
      <c r="F19" s="85"/>
      <c r="G19" s="85"/>
      <c r="H19" s="85"/>
      <c r="I19" s="85"/>
      <c r="J19" s="85"/>
    </row>
    <row r="20" s="74" customFormat="1" ht="23.1" customHeight="1" spans="1:10">
      <c r="A20" s="81"/>
      <c r="B20" s="82"/>
      <c r="C20" s="82"/>
      <c r="D20" s="83"/>
      <c r="E20" s="84"/>
      <c r="F20" s="85"/>
      <c r="G20" s="85"/>
      <c r="H20" s="85"/>
      <c r="I20" s="85"/>
      <c r="J20" s="85"/>
    </row>
    <row r="21" s="74" customFormat="1" ht="23.1" customHeight="1" spans="1:10">
      <c r="A21" s="81"/>
      <c r="B21" s="82"/>
      <c r="C21" s="82"/>
      <c r="D21" s="83"/>
      <c r="E21" s="84"/>
      <c r="F21" s="85"/>
      <c r="G21" s="85"/>
      <c r="H21" s="85"/>
      <c r="I21" s="85"/>
      <c r="J21" s="85"/>
    </row>
    <row r="22" s="74" customFormat="1" ht="23.1" customHeight="1" spans="1:10">
      <c r="A22" s="81"/>
      <c r="B22" s="82"/>
      <c r="C22" s="82"/>
      <c r="D22" s="83" t="s">
        <v>9</v>
      </c>
      <c r="E22" s="84">
        <v>468.1</v>
      </c>
      <c r="F22" s="85">
        <v>388.1</v>
      </c>
      <c r="G22" s="85">
        <v>314.2</v>
      </c>
      <c r="H22" s="85">
        <v>22.9</v>
      </c>
      <c r="I22" s="85">
        <v>51</v>
      </c>
      <c r="J22" s="85">
        <v>80</v>
      </c>
    </row>
    <row r="23" s="74" customFormat="1" ht="14.25"/>
    <row r="24" s="74" customFormat="1" ht="14.25"/>
    <row r="25" s="74" customFormat="1" ht="14.25"/>
    <row r="26" s="74" customFormat="1" ht="14.25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H8" sqref="H8:H31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12" customHeight="1" spans="1:181">
      <c r="A1" s="54" t="s">
        <v>101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102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5" customHeight="1" spans="1:181">
      <c r="A3" s="56" t="str">
        <f>'1'!A3</f>
        <v>单位名称：信阳市浉河区矿产资源管理委员会办公室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103</v>
      </c>
      <c r="B4" s="58"/>
      <c r="C4" s="59" t="s">
        <v>104</v>
      </c>
      <c r="D4" s="59"/>
      <c r="E4" s="58" t="s">
        <v>103</v>
      </c>
      <c r="F4" s="58"/>
      <c r="G4" s="59" t="s">
        <v>105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106</v>
      </c>
      <c r="E5" s="61" t="s">
        <v>41</v>
      </c>
      <c r="F5" s="61" t="s">
        <v>42</v>
      </c>
      <c r="G5" s="62" t="s">
        <v>40</v>
      </c>
      <c r="H5" s="63" t="s">
        <v>106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f>D7+D22</f>
        <v>365.2</v>
      </c>
      <c r="E6" s="64"/>
      <c r="F6" s="65"/>
      <c r="G6" s="65" t="s">
        <v>9</v>
      </c>
      <c r="H6" s="66">
        <v>22.9</v>
      </c>
      <c r="I6" s="72"/>
      <c r="J6" s="72"/>
      <c r="K6" s="72">
        <f>D6+H6</f>
        <v>388.1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107</v>
      </c>
      <c r="B7" s="68"/>
      <c r="C7" s="65" t="s">
        <v>71</v>
      </c>
      <c r="D7" s="66">
        <f>SUM(D8:D20)</f>
        <v>314.2</v>
      </c>
      <c r="E7" s="67">
        <v>302</v>
      </c>
      <c r="F7" s="68"/>
      <c r="G7" s="65" t="s">
        <v>108</v>
      </c>
      <c r="H7" s="66">
        <f>SUM(H8:H34)</f>
        <v>22.9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109</v>
      </c>
      <c r="D8" s="66">
        <v>167.3</v>
      </c>
      <c r="E8" s="67">
        <v>302</v>
      </c>
      <c r="F8" s="68">
        <v>1</v>
      </c>
      <c r="G8" s="69" t="s">
        <v>110</v>
      </c>
      <c r="H8" s="66">
        <v>4.5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107</v>
      </c>
      <c r="B9" s="68" t="s">
        <v>111</v>
      </c>
      <c r="C9" s="69" t="s">
        <v>112</v>
      </c>
      <c r="D9" s="66">
        <v>16.2</v>
      </c>
      <c r="E9" s="67">
        <v>302</v>
      </c>
      <c r="F9" s="68">
        <v>2</v>
      </c>
      <c r="G9" s="69" t="s">
        <v>113</v>
      </c>
      <c r="H9" s="66">
        <v>0.8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114</v>
      </c>
      <c r="D10" s="66">
        <v>9.7</v>
      </c>
      <c r="E10" s="67">
        <v>302</v>
      </c>
      <c r="F10" s="68">
        <v>3</v>
      </c>
      <c r="G10" s="69" t="s">
        <v>115</v>
      </c>
      <c r="H10" s="66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116</v>
      </c>
      <c r="D11" s="66"/>
      <c r="E11" s="67">
        <v>302</v>
      </c>
      <c r="F11" s="68">
        <v>4</v>
      </c>
      <c r="G11" s="69" t="s">
        <v>117</v>
      </c>
      <c r="H11" s="6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118</v>
      </c>
      <c r="D12" s="66">
        <v>16.5</v>
      </c>
      <c r="E12" s="67">
        <v>302</v>
      </c>
      <c r="F12" s="68">
        <v>5</v>
      </c>
      <c r="G12" s="69" t="s">
        <v>119</v>
      </c>
      <c r="H12" s="66">
        <v>0.2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107</v>
      </c>
      <c r="B13" s="68">
        <v>8</v>
      </c>
      <c r="C13" s="69" t="s">
        <v>120</v>
      </c>
      <c r="D13" s="66">
        <v>42.2</v>
      </c>
      <c r="E13" s="67">
        <v>302</v>
      </c>
      <c r="F13" s="68">
        <v>6</v>
      </c>
      <c r="G13" s="69" t="s">
        <v>121</v>
      </c>
      <c r="H13" s="66">
        <v>1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122</v>
      </c>
      <c r="D14" s="66">
        <v>16.9</v>
      </c>
      <c r="E14" s="67">
        <v>302</v>
      </c>
      <c r="F14" s="68">
        <v>7</v>
      </c>
      <c r="G14" s="69" t="s">
        <v>123</v>
      </c>
      <c r="H14" s="66">
        <v>0.8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107</v>
      </c>
      <c r="B15" s="68">
        <v>10</v>
      </c>
      <c r="C15" s="69" t="s">
        <v>124</v>
      </c>
      <c r="D15" s="66">
        <v>16.9</v>
      </c>
      <c r="E15" s="67">
        <v>302</v>
      </c>
      <c r="F15" s="68">
        <v>8</v>
      </c>
      <c r="G15" s="69" t="s">
        <v>125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107</v>
      </c>
      <c r="B16" s="68">
        <v>11</v>
      </c>
      <c r="C16" s="69" t="s">
        <v>126</v>
      </c>
      <c r="D16" s="66"/>
      <c r="E16" s="67">
        <v>302</v>
      </c>
      <c r="F16" s="68">
        <v>9</v>
      </c>
      <c r="G16" s="69" t="s">
        <v>127</v>
      </c>
      <c r="H16" s="66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107</v>
      </c>
      <c r="B17" s="68">
        <v>12</v>
      </c>
      <c r="C17" s="69" t="s">
        <v>128</v>
      </c>
      <c r="D17" s="66">
        <v>1.7</v>
      </c>
      <c r="E17" s="67">
        <v>302</v>
      </c>
      <c r="F17" s="68">
        <v>11</v>
      </c>
      <c r="G17" s="69" t="s">
        <v>129</v>
      </c>
      <c r="H17" s="66">
        <v>1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107</v>
      </c>
      <c r="B18" s="68">
        <v>13</v>
      </c>
      <c r="C18" s="69" t="s">
        <v>130</v>
      </c>
      <c r="D18" s="66">
        <v>26.8</v>
      </c>
      <c r="E18" s="67">
        <v>302</v>
      </c>
      <c r="F18" s="68">
        <v>12</v>
      </c>
      <c r="G18" s="69" t="s">
        <v>131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107</v>
      </c>
      <c r="B19" s="68">
        <v>14</v>
      </c>
      <c r="C19" s="69" t="s">
        <v>132</v>
      </c>
      <c r="D19" s="66"/>
      <c r="E19" s="67">
        <v>302</v>
      </c>
      <c r="F19" s="68">
        <v>13</v>
      </c>
      <c r="G19" s="69" t="s">
        <v>133</v>
      </c>
      <c r="H19" s="66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64</v>
      </c>
      <c r="C20" s="69" t="s">
        <v>134</v>
      </c>
      <c r="D20" s="66"/>
      <c r="E20" s="67">
        <v>302</v>
      </c>
      <c r="F20" s="68">
        <v>14</v>
      </c>
      <c r="G20" s="69" t="s">
        <v>135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136</v>
      </c>
      <c r="H21" s="66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73</v>
      </c>
      <c r="D22" s="66">
        <v>51</v>
      </c>
      <c r="E22" s="67">
        <v>302</v>
      </c>
      <c r="F22" s="70">
        <v>16</v>
      </c>
      <c r="G22" s="69" t="s">
        <v>137</v>
      </c>
      <c r="H22" s="66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138</v>
      </c>
      <c r="D23" s="66"/>
      <c r="E23" s="67">
        <v>302</v>
      </c>
      <c r="F23" s="68">
        <v>17</v>
      </c>
      <c r="G23" s="69" t="s">
        <v>139</v>
      </c>
      <c r="H23" s="66">
        <v>0.5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140</v>
      </c>
      <c r="D24" s="66"/>
      <c r="E24" s="67">
        <v>302</v>
      </c>
      <c r="F24" s="68">
        <v>18</v>
      </c>
      <c r="G24" s="69" t="s">
        <v>141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142</v>
      </c>
      <c r="D25" s="66"/>
      <c r="E25" s="67">
        <v>302</v>
      </c>
      <c r="F25" s="70">
        <v>24</v>
      </c>
      <c r="G25" s="69" t="s">
        <v>143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144</v>
      </c>
      <c r="D26" s="66"/>
      <c r="E26" s="67">
        <v>302</v>
      </c>
      <c r="F26" s="68">
        <v>25</v>
      </c>
      <c r="G26" s="69" t="s">
        <v>145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146</v>
      </c>
      <c r="D27" s="66">
        <v>51</v>
      </c>
      <c r="E27" s="68">
        <v>302</v>
      </c>
      <c r="F27" s="68">
        <v>26</v>
      </c>
      <c r="G27" s="69" t="s">
        <v>147</v>
      </c>
      <c r="H27" s="66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148</v>
      </c>
      <c r="D28" s="66"/>
      <c r="E28" s="68">
        <v>302</v>
      </c>
      <c r="F28" s="68">
        <v>27</v>
      </c>
      <c r="G28" s="69" t="s">
        <v>149</v>
      </c>
      <c r="H28" s="6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150</v>
      </c>
      <c r="D29" s="66"/>
      <c r="E29" s="68">
        <v>302</v>
      </c>
      <c r="F29" s="68">
        <v>28</v>
      </c>
      <c r="G29" s="69" t="s">
        <v>151</v>
      </c>
      <c r="H29" s="66">
        <v>10.6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152</v>
      </c>
      <c r="D30" s="66"/>
      <c r="E30" s="68">
        <v>302</v>
      </c>
      <c r="F30" s="68">
        <v>29</v>
      </c>
      <c r="G30" s="69" t="s">
        <v>153</v>
      </c>
      <c r="H30" s="66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154</v>
      </c>
      <c r="D31" s="66"/>
      <c r="E31" s="68">
        <v>302</v>
      </c>
      <c r="F31" s="68">
        <v>31</v>
      </c>
      <c r="G31" s="69" t="s">
        <v>155</v>
      </c>
      <c r="H31" s="66">
        <v>3.5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156</v>
      </c>
      <c r="D32" s="66"/>
      <c r="E32" s="68">
        <v>302</v>
      </c>
      <c r="F32" s="68">
        <v>39</v>
      </c>
      <c r="G32" s="69" t="s">
        <v>157</v>
      </c>
      <c r="H32" s="66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158</v>
      </c>
      <c r="D33" s="66"/>
      <c r="E33" s="68">
        <v>302</v>
      </c>
      <c r="F33" s="68">
        <v>40</v>
      </c>
      <c r="G33" s="69" t="s">
        <v>159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160</v>
      </c>
      <c r="D34" s="66"/>
      <c r="E34" s="68">
        <v>302</v>
      </c>
      <c r="F34" s="68">
        <v>99</v>
      </c>
      <c r="G34" s="69" t="s">
        <v>161</v>
      </c>
      <c r="H34" s="66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45" customHeight="1" spans="5:180">
      <c r="E35" s="71"/>
      <c r="F35" s="71"/>
      <c r="G35" s="71"/>
      <c r="H35" s="71"/>
      <c r="I35" s="71"/>
      <c r="J35" s="71"/>
      <c r="K35" s="71">
        <v>6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4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4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4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162</v>
      </c>
      <c r="B1" s="38"/>
    </row>
    <row r="2" s="35" customFormat="1" ht="25.5" customHeight="1" spans="1:3">
      <c r="A2" s="39" t="s">
        <v>163</v>
      </c>
      <c r="B2" s="39"/>
      <c r="C2" s="40"/>
    </row>
    <row r="3" ht="25.5" customHeight="1" spans="1:2">
      <c r="A3" s="41" t="str">
        <f>'1'!A3</f>
        <v>单位名称：信阳市浉河区矿产资源管理委员会办公室</v>
      </c>
      <c r="B3" s="42" t="s">
        <v>3</v>
      </c>
    </row>
    <row r="4" s="36" customFormat="1" ht="30" customHeight="1" spans="1:3">
      <c r="A4" s="43" t="s">
        <v>164</v>
      </c>
      <c r="B4" s="44" t="s">
        <v>165</v>
      </c>
      <c r="C4"/>
    </row>
    <row r="5" s="37" customFormat="1" ht="30" customHeight="1" spans="1:3">
      <c r="A5" s="45" t="s">
        <v>166</v>
      </c>
      <c r="B5" s="46">
        <v>4</v>
      </c>
      <c r="C5" s="47"/>
    </row>
    <row r="6" s="37" customFormat="1" ht="30" customHeight="1" spans="1:3">
      <c r="A6" s="48" t="s">
        <v>167</v>
      </c>
      <c r="B6" s="46"/>
      <c r="C6" s="47"/>
    </row>
    <row r="7" s="37" customFormat="1" ht="30" customHeight="1" spans="1:3">
      <c r="A7" s="48" t="s">
        <v>168</v>
      </c>
      <c r="B7" s="46">
        <v>0.5</v>
      </c>
      <c r="C7" s="47"/>
    </row>
    <row r="8" s="37" customFormat="1" ht="30" customHeight="1" spans="1:3">
      <c r="A8" s="48" t="s">
        <v>169</v>
      </c>
      <c r="B8" s="46">
        <v>3.5</v>
      </c>
      <c r="C8" s="47"/>
    </row>
    <row r="9" s="37" customFormat="1" ht="30" customHeight="1" spans="1:3">
      <c r="A9" s="48" t="s">
        <v>170</v>
      </c>
      <c r="B9" s="46">
        <v>3.5</v>
      </c>
      <c r="C9" s="47"/>
    </row>
    <row r="10" s="37" customFormat="1" ht="30" customHeight="1" spans="1:3">
      <c r="A10" s="48" t="s">
        <v>171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8" sqref="D8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172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173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单位名称：信阳市浉河区矿产资源管理委员会办公室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100</v>
      </c>
      <c r="F4" s="16" t="s">
        <v>68</v>
      </c>
      <c r="G4" s="16"/>
      <c r="H4" s="16"/>
      <c r="I4" s="32"/>
      <c r="J4" s="33" t="s">
        <v>69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 t="s">
        <v>174</v>
      </c>
      <c r="B7" s="24" t="s">
        <v>174</v>
      </c>
      <c r="C7" s="24" t="s">
        <v>174</v>
      </c>
      <c r="D7" s="24" t="s">
        <v>174</v>
      </c>
      <c r="E7" s="24" t="s">
        <v>174</v>
      </c>
      <c r="F7" s="24" t="s">
        <v>174</v>
      </c>
      <c r="G7" s="24" t="s">
        <v>174</v>
      </c>
      <c r="H7" s="24" t="s">
        <v>174</v>
      </c>
      <c r="I7" s="24" t="s">
        <v>174</v>
      </c>
      <c r="J7" s="24" t="s">
        <v>174</v>
      </c>
    </row>
    <row r="8" s="2" customFormat="1" ht="23.1" customHeight="1" spans="1:10">
      <c r="A8" s="25"/>
      <c r="B8" s="24"/>
      <c r="C8" s="24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5"/>
      <c r="B9" s="24"/>
      <c r="C9" s="24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5"/>
      <c r="B10" s="24"/>
      <c r="C10" s="24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5"/>
      <c r="B11" s="24"/>
      <c r="C11" s="24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5"/>
      <c r="B12" s="24"/>
      <c r="C12" s="24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5"/>
      <c r="B13" s="24"/>
      <c r="C13" s="24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5"/>
      <c r="B14" s="24"/>
      <c r="C14" s="24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5"/>
      <c r="B15" s="24"/>
      <c r="C15" s="24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5"/>
      <c r="B16" s="24"/>
      <c r="C16" s="24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5"/>
      <c r="B17" s="24"/>
      <c r="C17" s="24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5"/>
      <c r="B18" s="24"/>
      <c r="C18" s="24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5"/>
      <c r="B19" s="24"/>
      <c r="C19" s="24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5"/>
      <c r="B20" s="24"/>
      <c r="C20" s="24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5"/>
      <c r="B21" s="24"/>
      <c r="C21" s="24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5"/>
      <c r="B22" s="24"/>
      <c r="C22" s="24"/>
      <c r="D22" s="26"/>
      <c r="E22" s="27"/>
      <c r="F22" s="28"/>
      <c r="G22" s="28"/>
      <c r="H22" s="28"/>
      <c r="I22" s="28"/>
      <c r="J22" s="28"/>
    </row>
    <row r="23" s="2" customFormat="1" ht="12"/>
    <row r="24" s="2" customFormat="1" ht="23.1" customHeight="1" spans="1:1">
      <c r="A24" s="29" t="s">
        <v>175</v>
      </c>
    </row>
    <row r="25" s="2" customFormat="1" ht="12"/>
    <row r="26" s="2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2020-07-17T10:18:00Z</dcterms:created>
  <dcterms:modified xsi:type="dcterms:W3CDTF">2021-06-20T04:44:32Z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CD1245EEF4B54C30945385CCC6A2B4F4</vt:lpwstr>
  </property>
</Properties>
</file>