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7" r:id="rId6"/>
    <sheet name="7" sheetId="8" r:id="rId7"/>
    <sheet name="8" sheetId="6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'1'!$A$1:J19</definedName>
    <definedName name="_xlnm.Print_Area" localSheetId="1">'2'!$A$1:$K$16</definedName>
    <definedName name="_xlnm.Print_Area" localSheetId="2">'3'!$A$1:$J$19</definedName>
    <definedName name="_xlnm.Print_Area" localSheetId="3">'4'!$A$1:L23</definedName>
    <definedName name="_xlnm.Print_Area" localSheetId="4">'5'!$A$1:$J$13</definedName>
    <definedName name="_xlnm.Print_Area" localSheetId="5">'6'!$A$1:H34</definedName>
    <definedName name="_xlnm.Print_Area" localSheetId="6">'7'!$A$1:$B$11</definedName>
    <definedName name="_xlnm.Print_Area" localSheetId="7">'8'!$A$1:J22</definedName>
    <definedName name="_xlnm.Print_Titles" localSheetId="0">'1'!$1:5</definedName>
    <definedName name="_xlnm.Print_Titles" localSheetId="1">'2'!$1:6</definedName>
    <definedName name="_xlnm.Print_Titles" localSheetId="2">'3'!$1:6</definedName>
    <definedName name="_xlnm.Print_Titles" localSheetId="3">'4'!$1:7</definedName>
    <definedName name="_xlnm.Print_Titles" localSheetId="4">'5'!$1:6</definedName>
    <definedName name="_xlnm.Print_Titles" localSheetId="5">'6'!$1:5</definedName>
    <definedName name="_xlnm.Print_Titles" localSheetId="6">'7'!$1:4</definedName>
    <definedName name="_xlnm.Print_Titles" localSheetId="7">'8'!$1:6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<sst xmlns="http://schemas.openxmlformats.org/spreadsheetml/2006/main" count="350" uniqueCount="189">
  <si>
    <t>预算01表</t>
  </si>
  <si>
    <t xml:space="preserve"> 2020年部门收支总体情况表</t>
  </si>
  <si>
    <t>单位名称：信阳市浉河区审计局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</si>
  <si>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</si>
  <si>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</si>
  <si>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</si>
  <si>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</si>
  <si>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</si>
  <si>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</si>
  <si>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</si>
  <si>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</si>
  <si>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</si>
  <si>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</si>
  <si>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</si>
  <si>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</si>
  <si>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</si>
  <si>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</si>
  <si>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</si>
  <si>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</si>
  <si>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</si>
  <si>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</si>
  <si>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</si>
  <si>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</si>
  <si>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</si>
  <si>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</si>
  <si>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</si>
  <si>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</si>
  <si>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</si>
  <si>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</si>
  <si>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</si>
  <si>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</si>
  <si>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</si>
  <si>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</si>
  <si>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</si>
  <si>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</si>
  <si>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</si>
  <si>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</si>
  <si>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</si>
  <si>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</si>
  <si>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</si>
  <si>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</si>
  <si>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</si>
  <si>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</si>
  <si>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</si>
  <si>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</si>
  <si>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</si>
  <si>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</si>
  <si>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08</t>
  </si>
  <si>
    <t>01</t>
  </si>
  <si>
    <t>行政运行</t>
  </si>
  <si>
    <t>04</t>
  </si>
  <si>
    <t>审计业务</t>
  </si>
  <si>
    <t>05</t>
  </si>
  <si>
    <t>审计管理</t>
  </si>
  <si>
    <t>221</t>
  </si>
  <si>
    <t>02</t>
  </si>
  <si>
    <t xml:space="preserve">住房公积金  </t>
  </si>
  <si>
    <t>210</t>
  </si>
  <si>
    <t>11</t>
  </si>
  <si>
    <t>基本医疗保险</t>
  </si>
  <si>
    <t>208</t>
  </si>
  <si>
    <t>养老保险</t>
  </si>
  <si>
    <t>27</t>
  </si>
  <si>
    <t>失业保险</t>
  </si>
  <si>
    <t>遗属补助</t>
  </si>
  <si>
    <t>人员定额经费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</si>
  <si>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</si>
  <si>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</si>
  <si>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</si>
  <si>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</si>
  <si>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</si>
  <si>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</si>
  <si>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</si>
  <si>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</si>
  <si>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29</t>
  </si>
  <si>
    <t>统发工资</t>
  </si>
  <si>
    <t>99</t>
  </si>
  <si>
    <t>十三个月工资</t>
  </si>
  <si>
    <t>医疗保险</t>
  </si>
  <si>
    <t>公积金</t>
  </si>
  <si>
    <t>审计外聘机构</t>
  </si>
  <si>
    <t>审计专项经费</t>
  </si>
  <si>
    <t>经审业务费</t>
  </si>
  <si>
    <t>奖励性绩效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</si>
  <si>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</si>
  <si>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</si>
  <si>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</si>
  <si>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</si>
  <si>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</si>
  <si>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</si>
  <si>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</si>
  <si>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</si>
  <si>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</si>
  <si>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</si>
  <si>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</si>
  <si>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</si>
  <si>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</si>
  <si>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</si>
  <si>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</si>
  <si>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</si>
  <si>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</si>
  <si>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</si>
  <si>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</si>
  <si>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</si>
  <si>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</si>
  <si>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</si>
  <si>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</si>
  <si>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</si>
  <si>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</si>
  <si>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</si>
  <si>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</si>
  <si>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</si>
  <si>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其他审计事务支出</t>
  </si>
  <si>
    <t>机关事业单位基本养老保险缴费支出</t>
  </si>
  <si>
    <t>财政对失业保险基金的补助</t>
  </si>
  <si>
    <t>预算06表</t>
  </si>
  <si>
    <t>2020年一般公共预算基本支出情况表（经济分类）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</si>
  <si>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</si>
  <si>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</si>
  <si>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</si>
  <si>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</si>
  <si>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</si>
  <si>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</si>
  <si>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</si>
  <si>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</si>
  <si>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</si>
  <si>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</si>
  <si>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</si>
  <si>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</si>
  <si>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</si>
  <si>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</si>
  <si>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</si>
  <si>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</si>
  <si>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</si>
  <si>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</si>
  <si>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</si>
  <si>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</si>
  <si>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</si>
  <si>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</si>
  <si>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</si>
  <si>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</si>
  <si>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</si>
  <si>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</si>
  <si>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</si>
  <si>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住房公积金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</si>
  <si>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</si>
  <si>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</si>
  <si>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</si>
  <si>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</si>
  <si>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</si>
  <si>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</si>
  <si>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</si>
  <si>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</si>
  <si>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</si>
  <si>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</si>
  <si>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</si>
  <si>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</si>
  <si>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</si>
  <si>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</si>
  <si>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</si>
  <si>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</si>
  <si>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</si>
  <si>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</si>
  <si>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</si>
  <si>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</si>
  <si>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</si>
  <si>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</si>
  <si>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</si>
  <si>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</si>
  <si>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</si>
  <si>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</si>
  <si>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</si>
  <si>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</si>
  <si>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</si>
  <si>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</si>
  <si>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</si>
  <si>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</si>
  <si>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</si>
  <si>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</si>
  <si>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</si>
  <si>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</si>
  <si>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</si>
  <si>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</si>
  <si>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</si>
  <si>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</si>
  <si>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预算08表</t>
  </si>
  <si>
    <t>2020年政府性基金支出情况表</t>
  </si>
  <si>
    <t>0</t>
  </si>
  <si>
    <t>说明：本单位没有政府性基金收入，也没有使用政府性基金安排的支出，故本表无数据。</t>
  </si>
</sst>
</file>

<file path=xl/styles.xml><?xml version="1.0" encoding="utf-8"?>
<styleSheet xmlns="http://schemas.openxmlformats.org/spreadsheetml/2006/main">
  <numFmts count="26">
    <numFmt numFmtId="176" formatCode="_(&quot;$&quot;* #,##0.00_);_(&quot;$&quot;* \(#,##0.00\);_(&quot;$&quot;* &quot;-&quot;??_);_(@_)"/>
    <numFmt numFmtId="177" formatCode="0.0_);[Red]\(0.0\)"/>
    <numFmt numFmtId="178" formatCode="_-* #,##0.00_$_-;\-* #,##0.00_$_-;_-* &quot;-&quot;??_$_-;_-@_-"/>
    <numFmt numFmtId="41" formatCode="_ * #,##0_ ;_ * \-#,##0_ ;_ * &quot;-&quot;_ ;_ @_ "/>
    <numFmt numFmtId="42" formatCode="_ &quot;￥&quot;* #,##0_ ;_ &quot;￥&quot;* \-#,##0_ ;_ &quot;￥&quot;* &quot;-&quot;_ ;_ @_ "/>
    <numFmt numFmtId="179" formatCode="#,##0;\(#,##0\)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0.0_ "/>
    <numFmt numFmtId="181" formatCode="0000"/>
    <numFmt numFmtId="182" formatCode="#,##0.0_);[Red]\(#,##0.0\)"/>
    <numFmt numFmtId="183" formatCode="_-* #,##0&quot;$&quot;_-;\-* #,##0&quot;$&quot;_-;_-* &quot;-&quot;&quot;$&quot;_-;_-@_-"/>
    <numFmt numFmtId="184" formatCode="0;_琀"/>
    <numFmt numFmtId="185" formatCode="_-&quot;$&quot;* #,##0_-;\-&quot;$&quot;* #,##0_-;_-&quot;$&quot;* &quot;-&quot;_-;_-@_-"/>
    <numFmt numFmtId="186" formatCode="#,##0;\-#,##0;&quot;-&quot;"/>
    <numFmt numFmtId="187" formatCode="\$#,##0.00;\(\$#,##0.00\)"/>
    <numFmt numFmtId="188" formatCode="yyyy&quot;年&quot;m&quot;月&quot;d&quot;日&quot;;@"/>
    <numFmt numFmtId="189" formatCode="\$#,##0;\(\$#,##0\)"/>
    <numFmt numFmtId="190" formatCode="#,##0.0_ "/>
    <numFmt numFmtId="191" formatCode="0.0"/>
    <numFmt numFmtId="192" formatCode="_-* #,##0_$_-;\-* #,##0_$_-;_-* &quot;-&quot;_$_-;_-@_-"/>
    <numFmt numFmtId="193" formatCode="_-* #,##0.00&quot;$&quot;_-;\-* #,##0.00&quot;$&quot;_-;_-* &quot;-&quot;??&quot;$&quot;_-;_-@_-"/>
    <numFmt numFmtId="194" formatCode="00"/>
    <numFmt numFmtId="195" formatCode="* #,##0.00;* \-#,##0.00;* &quot;&quot;??;@"/>
    <numFmt numFmtId="196" formatCode="0.0%"/>
    <numFmt numFmtId="197" formatCode="#,##0.0"/>
  </numFmts>
  <fonts count="5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3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indexed="20"/>
      <name val="微软雅黑"/>
      <charset val="134"/>
    </font>
    <font>
      <b/>
      <sz val="18"/>
      <name val="Arial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Arial"/>
      <charset val="134"/>
    </font>
    <font>
      <sz val="8"/>
      <name val="Arial"/>
      <charset val="134"/>
    </font>
    <font>
      <sz val="11"/>
      <color rgb="FF006100"/>
      <name val="宋体"/>
      <charset val="0"/>
      <scheme val="minor"/>
    </font>
    <font>
      <sz val="7"/>
      <name val="Small Fonts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1"/>
      <color indexed="17"/>
      <name val="微软雅黑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name val="Courier"/>
      <charset val="134"/>
    </font>
    <font>
      <sz val="12"/>
      <name val="바탕체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1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5" borderId="18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4" borderId="17" applyNumberFormat="0" applyFont="0" applyAlignment="0" applyProtection="0">
      <alignment vertical="center"/>
    </xf>
    <xf numFmtId="0" fontId="32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6" fillId="11" borderId="18" applyNumberFormat="0" applyAlignment="0" applyProtection="0">
      <alignment vertical="center"/>
    </xf>
    <xf numFmtId="0" fontId="36" fillId="35" borderId="22" applyNumberFormat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43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186" fontId="45" fillId="0" borderId="0" applyFill="0" applyBorder="0" applyAlignment="0">
      <alignment vertical="center"/>
    </xf>
    <xf numFmtId="41" fontId="0" fillId="0" borderId="0" applyFont="0" applyFill="0" applyBorder="0" applyAlignment="0" applyProtection="0">
      <alignment vertical="center"/>
    </xf>
    <xf numFmtId="179" fontId="46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7" fontId="46" fillId="0" borderId="0">
      <alignment vertical="center"/>
    </xf>
    <xf numFmtId="0" fontId="39" fillId="0" borderId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9" fontId="46" fillId="0" borderId="0">
      <alignment vertical="center"/>
    </xf>
    <xf numFmtId="2" fontId="39" fillId="0" borderId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8" fillId="0" borderId="26" applyNumberFormat="0" applyAlignment="0" applyProtection="0">
      <alignment horizontal="left" vertical="center"/>
    </xf>
    <xf numFmtId="0" fontId="48" fillId="0" borderId="4">
      <alignment horizontal="left" vertical="center"/>
    </xf>
    <xf numFmtId="0" fontId="24" fillId="0" borderId="0" applyProtection="0">
      <alignment vertical="center"/>
    </xf>
    <xf numFmtId="0" fontId="48" fillId="0" borderId="0" applyProtection="0">
      <alignment vertical="center"/>
    </xf>
    <xf numFmtId="0" fontId="40" fillId="2" borderId="3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37" fontId="42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22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1" fontId="43" fillId="0" borderId="0">
      <alignment vertical="center"/>
    </xf>
    <xf numFmtId="0" fontId="39" fillId="0" borderId="25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3">
      <alignment horizontal="distributed" vertical="center" wrapText="1"/>
    </xf>
    <xf numFmtId="0" fontId="44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0" borderId="0">
      <alignment vertical="center"/>
    </xf>
    <xf numFmtId="191" fontId="29" fillId="0" borderId="3">
      <alignment vertical="center"/>
      <protection locked="0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192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47" fillId="5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1" fontId="29" fillId="0" borderId="3">
      <alignment vertical="center"/>
      <protection locked="0"/>
    </xf>
    <xf numFmtId="0" fontId="54" fillId="0" borderId="0">
      <alignment vertical="center"/>
    </xf>
    <xf numFmtId="0" fontId="0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55" fillId="0" borderId="0">
      <alignment vertical="center"/>
    </xf>
  </cellStyleXfs>
  <cellXfs count="252">
    <xf numFmtId="0" fontId="0" fillId="0" borderId="0" xfId="0">
      <alignment vertical="center"/>
    </xf>
    <xf numFmtId="0" fontId="1" fillId="0" borderId="0" xfId="170" applyFont="1" applyAlignment="1"/>
    <xf numFmtId="0" fontId="2" fillId="0" borderId="0" xfId="170" applyFont="1" applyAlignment="1"/>
    <xf numFmtId="0" fontId="2" fillId="0" borderId="0" xfId="170" applyFont="1" applyFill="1" applyAlignment="1"/>
    <xf numFmtId="0" fontId="3" fillId="0" borderId="0" xfId="170" applyAlignment="1"/>
    <xf numFmtId="182" fontId="2" fillId="0" borderId="0" xfId="170" applyNumberFormat="1" applyFont="1" applyFill="1" applyAlignment="1" applyProtection="1">
      <alignment horizontal="left" vertical="center"/>
    </xf>
    <xf numFmtId="181" fontId="2" fillId="0" borderId="0" xfId="170" applyNumberFormat="1" applyFont="1" applyFill="1" applyAlignment="1" applyProtection="1">
      <alignment horizontal="center" vertical="center"/>
    </xf>
    <xf numFmtId="0" fontId="2" fillId="0" borderId="0" xfId="170" applyNumberFormat="1" applyFont="1" applyFill="1" applyAlignment="1" applyProtection="1">
      <alignment horizontal="right" vertical="center"/>
    </xf>
    <xf numFmtId="0" fontId="2" fillId="0" borderId="0" xfId="170" applyNumberFormat="1" applyFont="1" applyFill="1" applyAlignment="1" applyProtection="1">
      <alignment horizontal="left" vertical="center" wrapText="1"/>
    </xf>
    <xf numFmtId="182" fontId="2" fillId="0" borderId="0" xfId="170" applyNumberFormat="1" applyFont="1" applyFill="1" applyAlignment="1" applyProtection="1">
      <alignment vertical="center"/>
    </xf>
    <xf numFmtId="0" fontId="4" fillId="0" borderId="0" xfId="170" applyNumberFormat="1" applyFont="1" applyFill="1" applyAlignment="1" applyProtection="1">
      <alignment horizontal="center" vertical="center"/>
    </xf>
    <xf numFmtId="194" fontId="2" fillId="0" borderId="1" xfId="170" applyNumberFormat="1" applyFont="1" applyFill="1" applyBorder="1" applyAlignment="1" applyProtection="1"/>
    <xf numFmtId="182" fontId="2" fillId="0" borderId="1" xfId="170" applyNumberFormat="1" applyFont="1" applyFill="1" applyBorder="1" applyAlignment="1" applyProtection="1">
      <alignment vertical="center"/>
    </xf>
    <xf numFmtId="0" fontId="1" fillId="0" borderId="2" xfId="172" applyNumberFormat="1" applyFont="1" applyFill="1" applyBorder="1" applyAlignment="1" applyProtection="1">
      <alignment horizontal="centerContinuous" vertical="center"/>
    </xf>
    <xf numFmtId="0" fontId="1" fillId="0" borderId="3" xfId="172" applyNumberFormat="1" applyFont="1" applyFill="1" applyBorder="1" applyAlignment="1" applyProtection="1">
      <alignment horizontal="centerContinuous" vertical="center"/>
    </xf>
    <xf numFmtId="0" fontId="1" fillId="0" borderId="3" xfId="172" applyNumberFormat="1" applyFont="1" applyFill="1" applyBorder="1" applyAlignment="1" applyProtection="1">
      <alignment horizontal="center" vertical="center" wrapText="1"/>
    </xf>
    <xf numFmtId="0" fontId="1" fillId="0" borderId="4" xfId="172" applyNumberFormat="1" applyFont="1" applyFill="1" applyBorder="1" applyAlignment="1" applyProtection="1">
      <alignment horizontal="centerContinuous" vertical="center"/>
    </xf>
    <xf numFmtId="194" fontId="1" fillId="0" borderId="3" xfId="172" applyNumberFormat="1" applyFont="1" applyFill="1" applyBorder="1" applyAlignment="1" applyProtection="1">
      <alignment horizontal="center" vertical="center"/>
    </xf>
    <xf numFmtId="181" fontId="1" fillId="0" borderId="3" xfId="172" applyNumberFormat="1" applyFont="1" applyFill="1" applyBorder="1" applyAlignment="1" applyProtection="1">
      <alignment horizontal="center" vertical="center"/>
    </xf>
    <xf numFmtId="0" fontId="1" fillId="0" borderId="5" xfId="172" applyNumberFormat="1" applyFont="1" applyFill="1" applyBorder="1" applyAlignment="1" applyProtection="1">
      <alignment horizontal="center" vertical="center" wrapText="1"/>
    </xf>
    <xf numFmtId="194" fontId="2" fillId="0" borderId="6" xfId="170" applyNumberFormat="1" applyFont="1" applyFill="1" applyBorder="1" applyAlignment="1" applyProtection="1">
      <alignment horizontal="center" vertical="center"/>
    </xf>
    <xf numFmtId="181" fontId="2" fillId="0" borderId="6" xfId="170" applyNumberFormat="1" applyFont="1" applyFill="1" applyBorder="1" applyAlignment="1" applyProtection="1">
      <alignment horizontal="center" vertical="center"/>
    </xf>
    <xf numFmtId="0" fontId="2" fillId="0" borderId="7" xfId="170" applyNumberFormat="1" applyFont="1" applyFill="1" applyBorder="1" applyAlignment="1" applyProtection="1">
      <alignment horizontal="center" vertical="center"/>
    </xf>
    <xf numFmtId="0" fontId="2" fillId="0" borderId="7" xfId="170" applyNumberFormat="1" applyFont="1" applyFill="1" applyBorder="1" applyAlignment="1" applyProtection="1">
      <alignment horizontal="center" vertical="center" wrapText="1"/>
    </xf>
    <xf numFmtId="0" fontId="2" fillId="0" borderId="3" xfId="170" applyNumberFormat="1" applyFont="1" applyFill="1" applyBorder="1" applyAlignment="1" applyProtection="1">
      <alignment horizontal="center" vertical="center" wrapText="1"/>
    </xf>
    <xf numFmtId="0" fontId="2" fillId="0" borderId="3" xfId="170" applyFont="1" applyFill="1" applyBorder="1" applyAlignment="1">
      <alignment horizontal="center" vertical="center"/>
    </xf>
    <xf numFmtId="49" fontId="2" fillId="0" borderId="3" xfId="170" applyNumberFormat="1" applyFont="1" applyFill="1" applyBorder="1" applyAlignment="1" applyProtection="1">
      <alignment horizontal="center" vertical="center" wrapText="1"/>
    </xf>
    <xf numFmtId="49" fontId="2" fillId="0" borderId="3" xfId="170" applyNumberFormat="1" applyFont="1" applyFill="1" applyBorder="1" applyAlignment="1" applyProtection="1">
      <alignment vertical="center" wrapText="1"/>
    </xf>
    <xf numFmtId="0" fontId="2" fillId="0" borderId="3" xfId="170" applyNumberFormat="1" applyFont="1" applyFill="1" applyBorder="1" applyAlignment="1" applyProtection="1">
      <alignment vertical="center" wrapText="1"/>
    </xf>
    <xf numFmtId="182" fontId="2" fillId="0" borderId="3" xfId="170" applyNumberFormat="1" applyFont="1" applyFill="1" applyBorder="1" applyAlignment="1" applyProtection="1">
      <alignment horizontal="right" vertical="center" wrapText="1"/>
    </xf>
    <xf numFmtId="190" fontId="2" fillId="0" borderId="0" xfId="170" applyNumberFormat="1" applyFont="1" applyFill="1" applyAlignment="1" applyProtection="1">
      <alignment vertical="center"/>
    </xf>
    <xf numFmtId="182" fontId="2" fillId="0" borderId="0" xfId="170" applyNumberFormat="1" applyFont="1" applyFill="1" applyAlignment="1" applyProtection="1">
      <alignment horizontal="right"/>
    </xf>
    <xf numFmtId="0" fontId="1" fillId="0" borderId="5" xfId="172" applyNumberFormat="1" applyFont="1" applyFill="1" applyBorder="1" applyAlignment="1" applyProtection="1">
      <alignment horizontal="centerContinuous" vertical="center"/>
    </xf>
    <xf numFmtId="0" fontId="1" fillId="0" borderId="6" xfId="172" applyNumberFormat="1" applyFont="1" applyFill="1" applyBorder="1" applyAlignment="1" applyProtection="1">
      <alignment horizontal="center" vertical="center" wrapText="1"/>
    </xf>
    <xf numFmtId="0" fontId="1" fillId="0" borderId="2" xfId="17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82" fontId="2" fillId="0" borderId="0" xfId="17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0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196" fontId="0" fillId="0" borderId="0" xfId="15" applyNumberFormat="1" applyFont="1" applyFill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68" applyFont="1" applyAlignment="1"/>
    <xf numFmtId="0" fontId="2" fillId="0" borderId="0" xfId="168" applyFont="1" applyFill="1" applyAlignment="1"/>
    <xf numFmtId="0" fontId="3" fillId="0" borderId="0" xfId="168" applyAlignment="1"/>
    <xf numFmtId="195" fontId="2" fillId="0" borderId="0" xfId="164" applyNumberFormat="1" applyFont="1" applyFill="1" applyAlignment="1" applyProtection="1">
      <alignment horizontal="left" vertical="center" wrapText="1"/>
    </xf>
    <xf numFmtId="0" fontId="4" fillId="0" borderId="0" xfId="168" applyNumberFormat="1" applyFont="1" applyFill="1" applyAlignment="1" applyProtection="1">
      <alignment horizontal="center" vertical="center"/>
    </xf>
    <xf numFmtId="0" fontId="2" fillId="2" borderId="1" xfId="168" applyFont="1" applyFill="1" applyBorder="1" applyAlignment="1"/>
    <xf numFmtId="0" fontId="2" fillId="2" borderId="1" xfId="168" applyFont="1" applyFill="1" applyBorder="1" applyAlignment="1">
      <alignment horizontal="right"/>
    </xf>
    <xf numFmtId="0" fontId="1" fillId="0" borderId="3" xfId="168" applyNumberFormat="1" applyFont="1" applyFill="1" applyBorder="1" applyAlignment="1" applyProtection="1">
      <alignment horizontal="center" vertical="center"/>
    </xf>
    <xf numFmtId="0" fontId="1" fillId="0" borderId="3" xfId="165" applyFont="1" applyBorder="1" applyAlignment="1">
      <alignment horizontal="center" vertical="center" wrapText="1"/>
    </xf>
    <xf numFmtId="0" fontId="1" fillId="0" borderId="3" xfId="168" applyNumberFormat="1" applyFont="1" applyFill="1" applyBorder="1" applyAlignment="1" applyProtection="1">
      <alignment horizontal="center" vertical="center" wrapText="1"/>
    </xf>
    <xf numFmtId="0" fontId="1" fillId="0" borderId="2" xfId="168" applyNumberFormat="1" applyFont="1" applyFill="1" applyBorder="1" applyAlignment="1" applyProtection="1">
      <alignment horizontal="center" vertical="center" wrapText="1"/>
    </xf>
    <xf numFmtId="0" fontId="1" fillId="0" borderId="3" xfId="168" applyNumberFormat="1" applyFont="1" applyFill="1" applyBorder="1" applyAlignment="1" applyProtection="1">
      <alignment vertical="center" wrapText="1"/>
    </xf>
    <xf numFmtId="0" fontId="1" fillId="0" borderId="3" xfId="165" applyFont="1" applyBorder="1" applyAlignment="1">
      <alignment vertical="center" wrapText="1"/>
    </xf>
    <xf numFmtId="49" fontId="2" fillId="0" borderId="9" xfId="168" applyNumberFormat="1" applyFont="1" applyFill="1" applyBorder="1" applyAlignment="1" applyProtection="1">
      <alignment horizontal="left" vertical="center" wrapText="1"/>
    </xf>
    <xf numFmtId="49" fontId="2" fillId="0" borderId="3" xfId="168" applyNumberFormat="1" applyFont="1" applyFill="1" applyBorder="1" applyAlignment="1" applyProtection="1">
      <alignment horizontal="left" vertical="center" wrapText="1"/>
    </xf>
    <xf numFmtId="182" fontId="2" fillId="0" borderId="3" xfId="168" applyNumberFormat="1" applyFont="1" applyFill="1" applyBorder="1" applyAlignment="1" applyProtection="1">
      <alignment horizontal="right" vertical="center" wrapText="1"/>
    </xf>
    <xf numFmtId="49" fontId="2" fillId="0" borderId="9" xfId="168" applyNumberFormat="1" applyFont="1" applyFill="1" applyBorder="1" applyAlignment="1" applyProtection="1">
      <alignment horizontal="center" vertical="center" wrapText="1"/>
    </xf>
    <xf numFmtId="49" fontId="2" fillId="0" borderId="3" xfId="168" applyNumberFormat="1" applyFont="1" applyFill="1" applyBorder="1" applyAlignment="1" applyProtection="1">
      <alignment horizontal="center" vertical="center" wrapText="1"/>
    </xf>
    <xf numFmtId="49" fontId="2" fillId="0" borderId="3" xfId="168" applyNumberFormat="1" applyFont="1" applyFill="1" applyBorder="1" applyAlignment="1" applyProtection="1">
      <alignment horizontal="left" vertical="center" wrapText="1" indent="1"/>
    </xf>
    <xf numFmtId="0" fontId="2" fillId="0" borderId="3" xfId="168" applyNumberFormat="1" applyFont="1" applyFill="1" applyBorder="1" applyAlignment="1" applyProtection="1">
      <alignment horizontal="center" vertical="center" wrapText="1"/>
    </xf>
    <xf numFmtId="0" fontId="2" fillId="0" borderId="3" xfId="168" applyFont="1" applyBorder="1" applyAlignment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170" applyFont="1" applyAlignment="1"/>
    <xf numFmtId="0" fontId="0" fillId="0" borderId="0" xfId="170" applyFont="1" applyAlignment="1"/>
    <xf numFmtId="0" fontId="0" fillId="0" borderId="0" xfId="170" applyFont="1" applyFill="1" applyAlignment="1"/>
    <xf numFmtId="194" fontId="2" fillId="3" borderId="1" xfId="170" applyNumberFormat="1" applyFont="1" applyFill="1" applyBorder="1" applyAlignment="1" applyProtection="1"/>
    <xf numFmtId="194" fontId="0" fillId="0" borderId="6" xfId="170" applyNumberFormat="1" applyFont="1" applyFill="1" applyBorder="1" applyAlignment="1" applyProtection="1">
      <alignment horizontal="center" vertical="center"/>
    </xf>
    <xf numFmtId="181" fontId="0" fillId="0" borderId="6" xfId="170" applyNumberFormat="1" applyFont="1" applyFill="1" applyBorder="1" applyAlignment="1" applyProtection="1">
      <alignment horizontal="center" vertical="center"/>
    </xf>
    <xf numFmtId="0" fontId="0" fillId="0" borderId="7" xfId="170" applyNumberFormat="1" applyFont="1" applyFill="1" applyBorder="1" applyAlignment="1" applyProtection="1">
      <alignment horizontal="center" vertical="center"/>
    </xf>
    <xf numFmtId="0" fontId="0" fillId="0" borderId="7" xfId="170" applyNumberFormat="1" applyFont="1" applyFill="1" applyBorder="1" applyAlignment="1" applyProtection="1">
      <alignment horizontal="center" vertical="center" wrapText="1"/>
    </xf>
    <xf numFmtId="49" fontId="0" fillId="0" borderId="9" xfId="172" applyNumberFormat="1" applyFont="1" applyFill="1" applyBorder="1" applyAlignment="1" applyProtection="1">
      <alignment horizontal="center" vertical="center" wrapText="1"/>
    </xf>
    <xf numFmtId="0" fontId="0" fillId="0" borderId="9" xfId="172" applyNumberFormat="1" applyFont="1" applyFill="1" applyBorder="1" applyAlignment="1" applyProtection="1">
      <alignment vertical="center" wrapText="1"/>
    </xf>
    <xf numFmtId="190" fontId="0" fillId="0" borderId="3" xfId="172" applyNumberFormat="1" applyFont="1" applyFill="1" applyBorder="1" applyAlignment="1" applyProtection="1">
      <alignment horizontal="right" vertical="center" wrapText="1"/>
    </xf>
    <xf numFmtId="190" fontId="0" fillId="0" borderId="5" xfId="172" applyNumberFormat="1" applyFont="1" applyFill="1" applyBorder="1" applyAlignment="1" applyProtection="1">
      <alignment horizontal="right" vertical="center" wrapText="1"/>
    </xf>
    <xf numFmtId="0" fontId="0" fillId="0" borderId="3" xfId="170" applyNumberFormat="1" applyFont="1" applyFill="1" applyBorder="1" applyAlignment="1" applyProtection="1">
      <alignment horizontal="center" vertical="center" wrapText="1"/>
    </xf>
    <xf numFmtId="49" fontId="0" fillId="0" borderId="3" xfId="170" applyNumberFormat="1" applyFont="1" applyFill="1" applyBorder="1" applyAlignment="1" applyProtection="1">
      <alignment horizontal="center" vertical="center" wrapText="1"/>
    </xf>
    <xf numFmtId="49" fontId="0" fillId="0" borderId="3" xfId="170" applyNumberFormat="1" applyFont="1" applyFill="1" applyBorder="1" applyAlignment="1" applyProtection="1">
      <alignment vertical="center" wrapText="1"/>
    </xf>
    <xf numFmtId="182" fontId="0" fillId="0" borderId="3" xfId="170" applyNumberFormat="1" applyFont="1" applyFill="1" applyBorder="1" applyAlignment="1" applyProtection="1">
      <alignment horizontal="right" vertical="center" wrapText="1"/>
    </xf>
    <xf numFmtId="190" fontId="0" fillId="0" borderId="3" xfId="170" applyNumberFormat="1" applyFont="1" applyFill="1" applyBorder="1" applyAlignment="1" applyProtection="1">
      <alignment vertical="center" wrapText="1"/>
    </xf>
    <xf numFmtId="0" fontId="3" fillId="0" borderId="0" xfId="172" applyAlignment="1"/>
    <xf numFmtId="0" fontId="1" fillId="0" borderId="0" xfId="167" applyFont="1" applyAlignment="1"/>
    <xf numFmtId="0" fontId="2" fillId="0" borderId="0" xfId="167" applyFont="1" applyFill="1" applyAlignment="1"/>
    <xf numFmtId="0" fontId="0" fillId="0" borderId="0" xfId="167" applyFont="1" applyAlignment="1"/>
    <xf numFmtId="0" fontId="3" fillId="0" borderId="0" xfId="167" applyAlignment="1">
      <alignment wrapText="1"/>
    </xf>
    <xf numFmtId="0" fontId="3" fillId="0" borderId="0" xfId="167" applyAlignment="1"/>
    <xf numFmtId="182" fontId="2" fillId="0" borderId="0" xfId="172" applyNumberFormat="1" applyFont="1" applyFill="1" applyAlignment="1" applyProtection="1">
      <alignment horizontal="left" vertical="center"/>
    </xf>
    <xf numFmtId="181" fontId="2" fillId="0" borderId="0" xfId="172" applyNumberFormat="1" applyFont="1" applyFill="1" applyAlignment="1" applyProtection="1">
      <alignment horizontal="center" vertical="center"/>
    </xf>
    <xf numFmtId="0" fontId="2" fillId="0" borderId="0" xfId="172" applyNumberFormat="1" applyFont="1" applyFill="1" applyAlignment="1" applyProtection="1">
      <alignment horizontal="left" vertical="center" wrapText="1"/>
    </xf>
    <xf numFmtId="182" fontId="2" fillId="0" borderId="0" xfId="172" applyNumberFormat="1" applyFont="1" applyFill="1" applyAlignment="1" applyProtection="1">
      <alignment vertical="center"/>
    </xf>
    <xf numFmtId="190" fontId="2" fillId="0" borderId="0" xfId="172" applyNumberFormat="1" applyFont="1" applyFill="1" applyAlignment="1" applyProtection="1">
      <alignment vertical="center"/>
    </xf>
    <xf numFmtId="195" fontId="4" fillId="0" borderId="0" xfId="167" applyNumberFormat="1" applyFont="1" applyFill="1" applyAlignment="1" applyProtection="1">
      <alignment horizontal="center" vertical="center" wrapText="1"/>
    </xf>
    <xf numFmtId="195" fontId="2" fillId="0" borderId="1" xfId="167" applyNumberFormat="1" applyFont="1" applyFill="1" applyBorder="1" applyAlignment="1" applyProtection="1">
      <alignment horizontal="left" vertical="center" wrapText="1"/>
    </xf>
    <xf numFmtId="195" fontId="2" fillId="0" borderId="1" xfId="167" applyNumberFormat="1" applyFont="1" applyFill="1" applyBorder="1" applyAlignment="1" applyProtection="1">
      <alignment vertical="center" wrapText="1"/>
    </xf>
    <xf numFmtId="195" fontId="4" fillId="0" borderId="1" xfId="167" applyNumberFormat="1" applyFont="1" applyFill="1" applyBorder="1" applyAlignment="1" applyProtection="1">
      <alignment vertical="center" wrapText="1"/>
    </xf>
    <xf numFmtId="195" fontId="1" fillId="0" borderId="9" xfId="167" applyNumberFormat="1" applyFont="1" applyFill="1" applyBorder="1" applyAlignment="1" applyProtection="1">
      <alignment horizontal="center" vertical="center" wrapText="1"/>
    </xf>
    <xf numFmtId="195" fontId="1" fillId="0" borderId="4" xfId="167" applyNumberFormat="1" applyFont="1" applyFill="1" applyBorder="1" applyAlignment="1" applyProtection="1">
      <alignment horizontal="center" vertical="center" wrapText="1"/>
    </xf>
    <xf numFmtId="195" fontId="1" fillId="0" borderId="5" xfId="167" applyNumberFormat="1" applyFont="1" applyFill="1" applyBorder="1" applyAlignment="1" applyProtection="1">
      <alignment horizontal="center" vertical="center" wrapText="1"/>
    </xf>
    <xf numFmtId="195" fontId="1" fillId="0" borderId="3" xfId="167" applyNumberFormat="1" applyFont="1" applyFill="1" applyBorder="1" applyAlignment="1" applyProtection="1">
      <alignment horizontal="centerContinuous" vertical="center"/>
    </xf>
    <xf numFmtId="195" fontId="1" fillId="0" borderId="6" xfId="167" applyNumberFormat="1" applyFont="1" applyFill="1" applyBorder="1" applyAlignment="1" applyProtection="1">
      <alignment horizontal="centerContinuous" vertical="center"/>
    </xf>
    <xf numFmtId="195" fontId="1" fillId="0" borderId="10" xfId="167" applyNumberFormat="1" applyFont="1" applyFill="1" applyBorder="1" applyAlignment="1" applyProtection="1">
      <alignment horizontal="center" vertical="center" wrapText="1"/>
    </xf>
    <xf numFmtId="195" fontId="1" fillId="0" borderId="11" xfId="167" applyNumberFormat="1" applyFont="1" applyFill="1" applyBorder="1" applyAlignment="1" applyProtection="1">
      <alignment horizontal="center" vertical="center" wrapText="1"/>
    </xf>
    <xf numFmtId="195" fontId="1" fillId="0" borderId="9" xfId="167" applyNumberFormat="1" applyFont="1" applyFill="1" applyBorder="1" applyAlignment="1" applyProtection="1">
      <alignment horizontal="center" vertical="center"/>
    </xf>
    <xf numFmtId="0" fontId="1" fillId="0" borderId="3" xfId="167" applyNumberFormat="1" applyFont="1" applyFill="1" applyBorder="1" applyAlignment="1" applyProtection="1">
      <alignment horizontal="center" vertical="center"/>
    </xf>
    <xf numFmtId="182" fontId="1" fillId="0" borderId="3" xfId="167" applyNumberFormat="1" applyFont="1" applyFill="1" applyBorder="1" applyAlignment="1" applyProtection="1">
      <alignment horizontal="centerContinuous" vertical="center"/>
    </xf>
    <xf numFmtId="195" fontId="1" fillId="0" borderId="12" xfId="167" applyNumberFormat="1" applyFont="1" applyFill="1" applyBorder="1" applyAlignment="1" applyProtection="1">
      <alignment horizontal="center" vertical="center" wrapText="1"/>
    </xf>
    <xf numFmtId="195" fontId="1" fillId="0" borderId="13" xfId="167" applyNumberFormat="1" applyFont="1" applyFill="1" applyBorder="1" applyAlignment="1" applyProtection="1">
      <alignment horizontal="center" vertical="center" wrapText="1"/>
    </xf>
    <xf numFmtId="195" fontId="1" fillId="0" borderId="10" xfId="167" applyNumberFormat="1" applyFont="1" applyFill="1" applyBorder="1" applyAlignment="1" applyProtection="1">
      <alignment horizontal="center" vertical="center"/>
    </xf>
    <xf numFmtId="182" fontId="1" fillId="0" borderId="9" xfId="167" applyNumberFormat="1" applyFont="1" applyFill="1" applyBorder="1" applyAlignment="1" applyProtection="1">
      <alignment horizontal="center" vertical="center"/>
    </xf>
    <xf numFmtId="182" fontId="1" fillId="0" borderId="4" xfId="167" applyNumberFormat="1" applyFont="1" applyFill="1" applyBorder="1" applyAlignment="1" applyProtection="1">
      <alignment horizontal="center" vertical="center"/>
    </xf>
    <xf numFmtId="195" fontId="1" fillId="0" borderId="14" xfId="167" applyNumberFormat="1" applyFont="1" applyFill="1" applyBorder="1" applyAlignment="1" applyProtection="1">
      <alignment horizontal="center" vertical="center" wrapText="1"/>
    </xf>
    <xf numFmtId="195" fontId="1" fillId="0" borderId="15" xfId="167" applyNumberFormat="1" applyFont="1" applyFill="1" applyBorder="1" applyAlignment="1" applyProtection="1">
      <alignment horizontal="center" vertical="center" wrapText="1"/>
    </xf>
    <xf numFmtId="182" fontId="1" fillId="0" borderId="3" xfId="167" applyNumberFormat="1" applyFont="1" applyFill="1" applyBorder="1" applyAlignment="1" applyProtection="1">
      <alignment horizontal="center" vertical="center" wrapText="1"/>
    </xf>
    <xf numFmtId="49" fontId="1" fillId="2" borderId="3" xfId="167" applyNumberFormat="1" applyFont="1" applyFill="1" applyBorder="1" applyAlignment="1">
      <alignment horizontal="center" vertical="center"/>
    </xf>
    <xf numFmtId="49" fontId="1" fillId="0" borderId="3" xfId="167" applyNumberFormat="1" applyFont="1" applyFill="1" applyBorder="1" applyAlignment="1">
      <alignment horizontal="center" vertical="center" wrapText="1"/>
    </xf>
    <xf numFmtId="0" fontId="2" fillId="0" borderId="6" xfId="167" applyFont="1" applyBorder="1" applyAlignment="1">
      <alignment horizontal="center" vertical="center" wrapText="1"/>
    </xf>
    <xf numFmtId="0" fontId="2" fillId="0" borderId="3" xfId="167" applyFont="1" applyFill="1" applyBorder="1" applyAlignment="1">
      <alignment horizontal="left" vertical="center" wrapText="1"/>
    </xf>
    <xf numFmtId="182" fontId="2" fillId="0" borderId="3" xfId="167" applyNumberFormat="1" applyFont="1" applyFill="1" applyBorder="1" applyAlignment="1" applyProtection="1">
      <alignment horizontal="right" vertical="center" wrapText="1"/>
    </xf>
    <xf numFmtId="0" fontId="2" fillId="0" borderId="5" xfId="122" applyFont="1" applyFill="1" applyBorder="1">
      <alignment vertical="center"/>
    </xf>
    <xf numFmtId="190" fontId="2" fillId="0" borderId="3" xfId="167" applyNumberFormat="1" applyFont="1" applyFill="1" applyBorder="1" applyAlignment="1">
      <alignment horizontal="right" vertical="center" wrapText="1"/>
    </xf>
    <xf numFmtId="0" fontId="2" fillId="0" borderId="7" xfId="167" applyFont="1" applyBorder="1" applyAlignment="1">
      <alignment horizontal="center" vertical="center" wrapText="1"/>
    </xf>
    <xf numFmtId="0" fontId="2" fillId="0" borderId="3" xfId="122" applyFont="1" applyFill="1" applyBorder="1">
      <alignment vertical="center"/>
    </xf>
    <xf numFmtId="190" fontId="2" fillId="0" borderId="3" xfId="167" applyNumberFormat="1" applyFont="1" applyFill="1" applyBorder="1" applyAlignment="1" applyProtection="1">
      <alignment horizontal="right" vertical="center" wrapText="1"/>
    </xf>
    <xf numFmtId="0" fontId="2" fillId="0" borderId="2" xfId="167" applyFont="1" applyBorder="1" applyAlignment="1">
      <alignment horizontal="center" vertical="center" wrapText="1"/>
    </xf>
    <xf numFmtId="0" fontId="2" fillId="0" borderId="3" xfId="167" applyFont="1" applyFill="1" applyBorder="1" applyAlignment="1"/>
    <xf numFmtId="197" fontId="2" fillId="0" borderId="3" xfId="167" applyNumberFormat="1" applyFont="1" applyFill="1" applyBorder="1" applyAlignment="1"/>
    <xf numFmtId="0" fontId="2" fillId="0" borderId="9" xfId="167" applyFont="1" applyFill="1" applyBorder="1" applyAlignment="1">
      <alignment horizontal="left" vertical="center" wrapText="1"/>
    </xf>
    <xf numFmtId="0" fontId="2" fillId="0" borderId="5" xfId="167" applyFont="1" applyFill="1" applyBorder="1" applyAlignment="1">
      <alignment horizontal="left" vertical="center" wrapText="1"/>
    </xf>
    <xf numFmtId="197" fontId="2" fillId="0" borderId="3" xfId="167" applyNumberFormat="1" applyFont="1" applyFill="1" applyBorder="1" applyAlignment="1">
      <alignment horizontal="right" vertical="center" wrapText="1"/>
    </xf>
    <xf numFmtId="190" fontId="2" fillId="0" borderId="3" xfId="167" applyNumberFormat="1" applyFont="1" applyFill="1" applyBorder="1" applyAlignment="1">
      <alignment horizontal="right" vertical="center"/>
    </xf>
    <xf numFmtId="195" fontId="2" fillId="0" borderId="9" xfId="167" applyNumberFormat="1" applyFont="1" applyFill="1" applyBorder="1" applyAlignment="1" applyProtection="1">
      <alignment horizontal="center" vertical="center" wrapText="1"/>
    </xf>
    <xf numFmtId="195" fontId="2" fillId="0" borderId="5" xfId="167" applyNumberFormat="1" applyFont="1" applyFill="1" applyBorder="1" applyAlignment="1" applyProtection="1">
      <alignment horizontal="center" vertical="center" wrapText="1"/>
    </xf>
    <xf numFmtId="0" fontId="2" fillId="0" borderId="3" xfId="122" applyFont="1" applyFill="1" applyBorder="1" applyAlignment="1">
      <alignment horizontal="center" vertical="center"/>
    </xf>
    <xf numFmtId="0" fontId="0" fillId="0" borderId="0" xfId="167" applyFont="1" applyAlignment="1">
      <alignment wrapText="1"/>
    </xf>
    <xf numFmtId="182" fontId="2" fillId="0" borderId="0" xfId="172" applyNumberFormat="1" applyFont="1" applyFill="1" applyAlignment="1" applyProtection="1">
      <alignment horizontal="right" vertical="center"/>
    </xf>
    <xf numFmtId="195" fontId="2" fillId="0" borderId="1" xfId="167" applyNumberFormat="1" applyFont="1" applyFill="1" applyBorder="1" applyAlignment="1" applyProtection="1">
      <alignment horizontal="right" wrapText="1"/>
    </xf>
    <xf numFmtId="182" fontId="1" fillId="0" borderId="5" xfId="167" applyNumberFormat="1" applyFont="1" applyFill="1" applyBorder="1" applyAlignment="1" applyProtection="1">
      <alignment horizontal="center" vertical="center"/>
    </xf>
    <xf numFmtId="49" fontId="1" fillId="2" borderId="6" xfId="167" applyNumberFormat="1" applyFont="1" applyFill="1" applyBorder="1" applyAlignment="1">
      <alignment horizontal="center" vertical="center" wrapText="1"/>
    </xf>
    <xf numFmtId="49" fontId="1" fillId="2" borderId="3" xfId="167" applyNumberFormat="1" applyFont="1" applyFill="1" applyBorder="1" applyAlignment="1">
      <alignment horizontal="center" vertical="center" wrapText="1"/>
    </xf>
    <xf numFmtId="0" fontId="1" fillId="0" borderId="3" xfId="167" applyFont="1" applyFill="1" applyBorder="1" applyAlignment="1">
      <alignment horizontal="center" vertical="center" wrapText="1"/>
    </xf>
    <xf numFmtId="49" fontId="1" fillId="2" borderId="2" xfId="167" applyNumberFormat="1" applyFont="1" applyFill="1" applyBorder="1" applyAlignment="1">
      <alignment horizontal="center" vertical="center" wrapText="1"/>
    </xf>
    <xf numFmtId="0" fontId="1" fillId="0" borderId="0" xfId="167" applyFont="1" applyFill="1" applyAlignment="1"/>
    <xf numFmtId="0" fontId="7" fillId="0" borderId="0" xfId="172" applyFont="1" applyAlignment="1"/>
    <xf numFmtId="0" fontId="2" fillId="0" borderId="0" xfId="172" applyFont="1" applyAlignment="1"/>
    <xf numFmtId="194" fontId="2" fillId="0" borderId="0" xfId="172" applyNumberFormat="1" applyFont="1" applyFill="1" applyAlignment="1" applyProtection="1">
      <alignment horizontal="center" vertical="center"/>
    </xf>
    <xf numFmtId="0" fontId="4" fillId="0" borderId="0" xfId="172" applyNumberFormat="1" applyFont="1" applyFill="1" applyAlignment="1" applyProtection="1">
      <alignment horizontal="center" vertical="center"/>
    </xf>
    <xf numFmtId="194" fontId="2" fillId="0" borderId="1" xfId="172" applyNumberFormat="1" applyFont="1" applyFill="1" applyBorder="1" applyAlignment="1" applyProtection="1"/>
    <xf numFmtId="194" fontId="2" fillId="3" borderId="1" xfId="172" applyNumberFormat="1" applyFont="1" applyFill="1" applyBorder="1" applyAlignment="1" applyProtection="1"/>
    <xf numFmtId="182" fontId="2" fillId="0" borderId="1" xfId="172" applyNumberFormat="1" applyFont="1" applyFill="1" applyBorder="1" applyAlignment="1" applyProtection="1">
      <alignment vertical="center"/>
    </xf>
    <xf numFmtId="194" fontId="2" fillId="0" borderId="3" xfId="172" applyNumberFormat="1" applyFont="1" applyFill="1" applyBorder="1" applyAlignment="1" applyProtection="1">
      <alignment horizontal="center" vertical="center"/>
    </xf>
    <xf numFmtId="181" fontId="2" fillId="0" borderId="3" xfId="172" applyNumberFormat="1" applyFont="1" applyFill="1" applyBorder="1" applyAlignment="1" applyProtection="1">
      <alignment horizontal="center" vertical="center"/>
    </xf>
    <xf numFmtId="0" fontId="2" fillId="0" borderId="3" xfId="172" applyNumberFormat="1" applyFont="1" applyFill="1" applyBorder="1" applyAlignment="1" applyProtection="1">
      <alignment horizontal="center" vertical="center" wrapText="1"/>
    </xf>
    <xf numFmtId="0" fontId="2" fillId="0" borderId="3" xfId="172" applyNumberFormat="1" applyFont="1" applyFill="1" applyBorder="1" applyAlignment="1" applyProtection="1">
      <alignment horizontal="center" vertical="center"/>
    </xf>
    <xf numFmtId="190" fontId="2" fillId="0" borderId="3" xfId="172" applyNumberFormat="1" applyFont="1" applyFill="1" applyBorder="1" applyAlignment="1" applyProtection="1">
      <alignment horizontal="center" vertical="center"/>
    </xf>
    <xf numFmtId="49" fontId="2" fillId="0" borderId="3" xfId="171" applyNumberFormat="1" applyFont="1" applyFill="1" applyBorder="1" applyAlignment="1" applyProtection="1">
      <alignment horizontal="left" vertical="center" wrapText="1"/>
    </xf>
    <xf numFmtId="0" fontId="2" fillId="0" borderId="3" xfId="171" applyNumberFormat="1" applyFont="1" applyFill="1" applyBorder="1" applyAlignment="1" applyProtection="1">
      <alignment horizontal="left" vertical="center" wrapText="1"/>
    </xf>
    <xf numFmtId="190" fontId="2" fillId="0" borderId="3" xfId="171" applyNumberFormat="1" applyFont="1" applyFill="1" applyBorder="1" applyAlignment="1" applyProtection="1">
      <alignment horizontal="right" vertical="center" wrapText="1"/>
    </xf>
    <xf numFmtId="190" fontId="2" fillId="0" borderId="3" xfId="172" applyNumberFormat="1" applyFont="1" applyFill="1" applyBorder="1" applyAlignment="1" applyProtection="1">
      <alignment horizontal="right" vertical="center" wrapText="1"/>
    </xf>
    <xf numFmtId="49" fontId="2" fillId="0" borderId="3" xfId="172" applyNumberFormat="1" applyFont="1" applyFill="1" applyBorder="1" applyAlignment="1" applyProtection="1">
      <alignment horizontal="center" vertical="center" wrapText="1"/>
    </xf>
    <xf numFmtId="0" fontId="2" fillId="0" borderId="3" xfId="172" applyNumberFormat="1" applyFont="1" applyFill="1" applyBorder="1" applyAlignment="1" applyProtection="1">
      <alignment vertical="center" wrapText="1"/>
    </xf>
    <xf numFmtId="190" fontId="2" fillId="0" borderId="9" xfId="172" applyNumberFormat="1" applyFont="1" applyFill="1" applyBorder="1" applyAlignment="1" applyProtection="1">
      <alignment horizontal="right" vertical="center" wrapText="1"/>
    </xf>
    <xf numFmtId="182" fontId="2" fillId="0" borderId="0" xfId="172" applyNumberFormat="1" applyFont="1" applyFill="1" applyAlignment="1" applyProtection="1">
      <alignment horizontal="right"/>
    </xf>
    <xf numFmtId="0" fontId="7" fillId="0" borderId="0" xfId="171" applyFont="1" applyAlignment="1"/>
    <xf numFmtId="0" fontId="7" fillId="0" borderId="0" xfId="171" applyFont="1" applyAlignment="1">
      <alignment horizontal="center" vertical="center"/>
    </xf>
    <xf numFmtId="0" fontId="3" fillId="0" borderId="0" xfId="171" applyFill="1" applyAlignment="1"/>
    <xf numFmtId="0" fontId="3" fillId="0" borderId="0" xfId="171" applyAlignment="1"/>
    <xf numFmtId="182" fontId="2" fillId="0" borderId="0" xfId="171" applyNumberFormat="1" applyFont="1" applyFill="1" applyAlignment="1" applyProtection="1">
      <alignment horizontal="left" vertical="center"/>
    </xf>
    <xf numFmtId="194" fontId="3" fillId="0" borderId="0" xfId="171" applyNumberFormat="1" applyFont="1" applyFill="1" applyAlignment="1" applyProtection="1">
      <alignment horizontal="center" vertical="center" wrapText="1"/>
    </xf>
    <xf numFmtId="181" fontId="2" fillId="0" borderId="0" xfId="171" applyNumberFormat="1" applyFont="1" applyFill="1" applyAlignment="1" applyProtection="1">
      <alignment horizontal="center" vertical="center"/>
    </xf>
    <xf numFmtId="0" fontId="2" fillId="2" borderId="0" xfId="171" applyNumberFormat="1" applyFont="1" applyFill="1" applyAlignment="1" applyProtection="1">
      <alignment vertical="center" wrapText="1"/>
    </xf>
    <xf numFmtId="182" fontId="2" fillId="2" borderId="0" xfId="171" applyNumberFormat="1" applyFont="1" applyFill="1" applyAlignment="1" applyProtection="1">
      <alignment vertical="center" wrapText="1"/>
    </xf>
    <xf numFmtId="194" fontId="4" fillId="0" borderId="0" xfId="171" applyNumberFormat="1" applyFont="1" applyFill="1" applyAlignment="1" applyProtection="1">
      <alignment horizontal="center" vertical="center"/>
    </xf>
    <xf numFmtId="194" fontId="2" fillId="2" borderId="1" xfId="171" applyNumberFormat="1" applyFont="1" applyFill="1" applyBorder="1" applyAlignment="1" applyProtection="1"/>
    <xf numFmtId="194" fontId="2" fillId="2" borderId="1" xfId="171" applyNumberFormat="1" applyFont="1" applyFill="1" applyBorder="1" applyAlignment="1" applyProtection="1">
      <alignment horizontal="center"/>
    </xf>
    <xf numFmtId="0" fontId="1" fillId="0" borderId="3" xfId="171" applyNumberFormat="1" applyFont="1" applyFill="1" applyBorder="1" applyAlignment="1" applyProtection="1">
      <alignment horizontal="centerContinuous" vertical="center"/>
    </xf>
    <xf numFmtId="0" fontId="1" fillId="0" borderId="3" xfId="171" applyNumberFormat="1" applyFont="1" applyFill="1" applyBorder="1" applyAlignment="1" applyProtection="1">
      <alignment horizontal="center" vertical="center" wrapText="1"/>
    </xf>
    <xf numFmtId="182" fontId="1" fillId="0" borderId="3" xfId="164" applyNumberFormat="1" applyFont="1" applyFill="1" applyBorder="1" applyAlignment="1" applyProtection="1">
      <alignment horizontal="center" vertical="center" wrapText="1"/>
    </xf>
    <xf numFmtId="194" fontId="1" fillId="0" borderId="3" xfId="171" applyNumberFormat="1" applyFont="1" applyFill="1" applyBorder="1" applyAlignment="1" applyProtection="1">
      <alignment horizontal="center" vertical="center"/>
    </xf>
    <xf numFmtId="181" fontId="1" fillId="0" borderId="3" xfId="171" applyNumberFormat="1" applyFont="1" applyFill="1" applyBorder="1" applyAlignment="1" applyProtection="1">
      <alignment horizontal="center" vertical="center"/>
    </xf>
    <xf numFmtId="49" fontId="1" fillId="2" borderId="3" xfId="164" applyNumberFormat="1" applyFont="1" applyFill="1" applyBorder="1" applyAlignment="1">
      <alignment horizontal="center" vertical="center" wrapText="1"/>
    </xf>
    <xf numFmtId="194" fontId="2" fillId="0" borderId="3" xfId="171" applyNumberFormat="1" applyFont="1" applyFill="1" applyBorder="1" applyAlignment="1" applyProtection="1">
      <alignment horizontal="center" vertical="center"/>
    </xf>
    <xf numFmtId="181" fontId="2" fillId="0" borderId="3" xfId="171" applyNumberFormat="1" applyFont="1" applyFill="1" applyBorder="1" applyAlignment="1" applyProtection="1">
      <alignment horizontal="center" vertical="center"/>
    </xf>
    <xf numFmtId="0" fontId="2" fillId="0" borderId="3" xfId="171" applyNumberFormat="1" applyFont="1" applyFill="1" applyBorder="1" applyAlignment="1" applyProtection="1">
      <alignment horizontal="center" vertical="center" wrapText="1"/>
    </xf>
    <xf numFmtId="0" fontId="2" fillId="0" borderId="3" xfId="171" applyNumberFormat="1" applyFont="1" applyBorder="1" applyAlignment="1">
      <alignment horizontal="center" vertical="center"/>
    </xf>
    <xf numFmtId="182" fontId="2" fillId="0" borderId="0" xfId="171" applyNumberFormat="1" applyFont="1" applyFill="1" applyAlignment="1" applyProtection="1">
      <alignment horizontal="right" vertical="center"/>
    </xf>
    <xf numFmtId="182" fontId="2" fillId="2" borderId="0" xfId="171" applyNumberFormat="1" applyFont="1" applyFill="1" applyBorder="1" applyAlignment="1" applyProtection="1">
      <alignment horizontal="right"/>
    </xf>
    <xf numFmtId="49" fontId="1" fillId="0" borderId="3" xfId="164" applyNumberFormat="1" applyFont="1" applyFill="1" applyBorder="1" applyAlignment="1">
      <alignment horizontal="center" vertical="center" wrapText="1"/>
    </xf>
    <xf numFmtId="49" fontId="1" fillId="2" borderId="3" xfId="171" applyNumberFormat="1" applyFont="1" applyFill="1" applyBorder="1" applyAlignment="1">
      <alignment horizontal="center" vertical="center" wrapText="1"/>
    </xf>
    <xf numFmtId="190" fontId="2" fillId="0" borderId="3" xfId="171" applyNumberFormat="1" applyFont="1" applyFill="1" applyBorder="1" applyAlignment="1">
      <alignment horizontal="right" vertical="center" wrapText="1"/>
    </xf>
    <xf numFmtId="0" fontId="7" fillId="0" borderId="0" xfId="164" applyFont="1" applyAlignment="1"/>
    <xf numFmtId="0" fontId="3" fillId="0" borderId="0" xfId="164" applyFill="1" applyAlignment="1"/>
    <xf numFmtId="0" fontId="0" fillId="0" borderId="0" xfId="166">
      <alignment vertical="center"/>
    </xf>
    <xf numFmtId="0" fontId="3" fillId="0" borderId="0" xfId="164" applyAlignment="1"/>
    <xf numFmtId="0" fontId="0" fillId="0" borderId="0" xfId="166" applyAlignment="1">
      <alignment vertical="center" wrapText="1"/>
    </xf>
    <xf numFmtId="195" fontId="2" fillId="0" borderId="0" xfId="164" applyNumberFormat="1" applyFont="1" applyFill="1" applyAlignment="1" applyProtection="1">
      <alignment horizontal="right" vertical="center"/>
    </xf>
    <xf numFmtId="182" fontId="2" fillId="0" borderId="0" xfId="164" applyNumberFormat="1" applyFont="1" applyFill="1" applyAlignment="1" applyProtection="1">
      <alignment horizontal="right" vertical="center"/>
    </xf>
    <xf numFmtId="182" fontId="2" fillId="0" borderId="0" xfId="164" applyNumberFormat="1" applyFont="1" applyFill="1" applyAlignment="1" applyProtection="1">
      <alignment vertical="center"/>
    </xf>
    <xf numFmtId="195" fontId="4" fillId="0" borderId="0" xfId="164" applyNumberFormat="1" applyFont="1" applyFill="1" applyAlignment="1" applyProtection="1">
      <alignment horizontal="center" vertical="center"/>
    </xf>
    <xf numFmtId="0" fontId="2" fillId="2" borderId="1" xfId="164" applyFont="1" applyFill="1" applyBorder="1" applyAlignment="1"/>
    <xf numFmtId="182" fontId="2" fillId="0" borderId="0" xfId="164" applyNumberFormat="1" applyFont="1" applyFill="1" applyAlignment="1" applyProtection="1">
      <alignment horizontal="center"/>
    </xf>
    <xf numFmtId="182" fontId="2" fillId="0" borderId="0" xfId="164" applyNumberFormat="1" applyFont="1" applyFill="1" applyAlignment="1" applyProtection="1">
      <alignment horizontal="center" vertical="center"/>
    </xf>
    <xf numFmtId="195" fontId="1" fillId="0" borderId="3" xfId="164" applyNumberFormat="1" applyFont="1" applyFill="1" applyBorder="1" applyAlignment="1" applyProtection="1">
      <alignment horizontal="centerContinuous" vertical="center"/>
    </xf>
    <xf numFmtId="195" fontId="1" fillId="0" borderId="6" xfId="164" applyNumberFormat="1" applyFont="1" applyFill="1" applyBorder="1" applyAlignment="1" applyProtection="1">
      <alignment horizontal="centerContinuous" vertical="center"/>
    </xf>
    <xf numFmtId="195" fontId="1" fillId="0" borderId="3" xfId="164" applyNumberFormat="1" applyFont="1" applyFill="1" applyBorder="1" applyAlignment="1" applyProtection="1">
      <alignment horizontal="center" vertical="center"/>
    </xf>
    <xf numFmtId="0" fontId="1" fillId="0" borderId="3" xfId="164" applyNumberFormat="1" applyFont="1" applyFill="1" applyBorder="1" applyAlignment="1" applyProtection="1">
      <alignment horizontal="center" vertical="center" wrapText="1"/>
    </xf>
    <xf numFmtId="0" fontId="1" fillId="0" borderId="6" xfId="164" applyNumberFormat="1" applyFont="1" applyFill="1" applyBorder="1" applyAlignment="1" applyProtection="1">
      <alignment horizontal="center" vertical="center" wrapText="1"/>
    </xf>
    <xf numFmtId="49" fontId="1" fillId="2" borderId="6" xfId="164" applyNumberFormat="1" applyFont="1" applyFill="1" applyBorder="1" applyAlignment="1">
      <alignment horizontal="center" vertical="center" wrapText="1"/>
    </xf>
    <xf numFmtId="0" fontId="2" fillId="0" borderId="2" xfId="164" applyFont="1" applyFill="1" applyBorder="1" applyAlignment="1">
      <alignment horizontal="left" vertical="center"/>
    </xf>
    <xf numFmtId="180" fontId="2" fillId="0" borderId="2" xfId="164" applyNumberFormat="1" applyFont="1" applyFill="1" applyBorder="1" applyAlignment="1" applyProtection="1">
      <alignment horizontal="right" vertical="center" wrapText="1"/>
    </xf>
    <xf numFmtId="180" fontId="2" fillId="0" borderId="1" xfId="164" applyNumberFormat="1" applyFont="1" applyFill="1" applyBorder="1" applyAlignment="1">
      <alignment horizontal="left" vertical="center"/>
    </xf>
    <xf numFmtId="180" fontId="2" fillId="0" borderId="3" xfId="164" applyNumberFormat="1" applyFont="1" applyFill="1" applyBorder="1" applyAlignment="1" applyProtection="1">
      <alignment horizontal="right" vertical="center" wrapText="1"/>
    </xf>
    <xf numFmtId="180" fontId="2" fillId="0" borderId="3" xfId="164" applyNumberFormat="1" applyFont="1" applyFill="1" applyBorder="1" applyAlignment="1">
      <alignment horizontal="right" vertical="center" wrapText="1"/>
    </xf>
    <xf numFmtId="190" fontId="2" fillId="0" borderId="3" xfId="164" applyNumberFormat="1" applyFont="1" applyFill="1" applyBorder="1" applyAlignment="1">
      <alignment horizontal="right" vertical="center" wrapText="1"/>
    </xf>
    <xf numFmtId="0" fontId="2" fillId="0" borderId="3" xfId="164" applyFont="1" applyFill="1" applyBorder="1" applyAlignment="1">
      <alignment horizontal="left" vertical="center"/>
    </xf>
    <xf numFmtId="180" fontId="2" fillId="0" borderId="4" xfId="164" applyNumberFormat="1" applyFont="1" applyFill="1" applyBorder="1" applyAlignment="1">
      <alignment horizontal="left" vertical="center"/>
    </xf>
    <xf numFmtId="190" fontId="2" fillId="0" borderId="3" xfId="164" applyNumberFormat="1" applyFont="1" applyFill="1" applyBorder="1" applyAlignment="1" applyProtection="1">
      <alignment horizontal="right" vertical="center" wrapText="1"/>
    </xf>
    <xf numFmtId="0" fontId="2" fillId="0" borderId="3" xfId="164" applyFont="1" applyFill="1" applyBorder="1" applyAlignment="1">
      <alignment horizontal="left" vertical="center" wrapText="1"/>
    </xf>
    <xf numFmtId="180" fontId="2" fillId="0" borderId="4" xfId="164" applyNumberFormat="1" applyFont="1" applyFill="1" applyBorder="1" applyAlignment="1" applyProtection="1">
      <alignment vertical="center"/>
    </xf>
    <xf numFmtId="182" fontId="2" fillId="0" borderId="3" xfId="164" applyNumberFormat="1" applyFont="1" applyFill="1" applyBorder="1" applyAlignment="1" applyProtection="1">
      <alignment horizontal="right" vertical="center" wrapText="1"/>
    </xf>
    <xf numFmtId="0" fontId="2" fillId="0" borderId="9" xfId="164" applyFont="1" applyFill="1" applyBorder="1" applyAlignment="1">
      <alignment vertical="center"/>
    </xf>
    <xf numFmtId="0" fontId="2" fillId="0" borderId="9" xfId="164" applyFont="1" applyFill="1" applyBorder="1" applyAlignment="1">
      <alignment horizontal="left" vertical="center"/>
    </xf>
    <xf numFmtId="195" fontId="2" fillId="0" borderId="9" xfId="164" applyNumberFormat="1" applyFont="1" applyFill="1" applyBorder="1" applyAlignment="1" applyProtection="1">
      <alignment vertical="center" wrapText="1"/>
    </xf>
    <xf numFmtId="180" fontId="2" fillId="0" borderId="4" xfId="164" applyNumberFormat="1" applyFont="1" applyFill="1" applyBorder="1" applyAlignment="1" applyProtection="1">
      <alignment horizontal="left" vertical="center"/>
    </xf>
    <xf numFmtId="180" fontId="2" fillId="0" borderId="8" xfId="164" applyNumberFormat="1" applyFont="1" applyFill="1" applyBorder="1" applyAlignment="1" applyProtection="1">
      <alignment horizontal="left" vertical="center"/>
    </xf>
    <xf numFmtId="0" fontId="2" fillId="0" borderId="9" xfId="164" applyFont="1" applyFill="1" applyBorder="1" applyAlignment="1">
      <alignment vertical="center" wrapText="1"/>
    </xf>
    <xf numFmtId="180" fontId="3" fillId="0" borderId="3" xfId="164" applyNumberFormat="1" applyFill="1" applyBorder="1" applyAlignment="1"/>
    <xf numFmtId="180" fontId="2" fillId="0" borderId="9" xfId="164" applyNumberFormat="1" applyFont="1" applyFill="1" applyBorder="1" applyAlignment="1" applyProtection="1">
      <alignment horizontal="left" vertical="center"/>
    </xf>
    <xf numFmtId="180" fontId="2" fillId="0" borderId="3" xfId="164" applyNumberFormat="1" applyFont="1" applyFill="1" applyBorder="1" applyAlignment="1">
      <alignment horizontal="left" vertical="center"/>
    </xf>
    <xf numFmtId="195" fontId="2" fillId="0" borderId="9" xfId="164" applyNumberFormat="1" applyFont="1" applyFill="1" applyBorder="1" applyAlignment="1" applyProtection="1">
      <alignment horizontal="center" vertical="center"/>
    </xf>
    <xf numFmtId="180" fontId="2" fillId="0" borderId="3" xfId="164" applyNumberFormat="1" applyFont="1" applyFill="1" applyBorder="1" applyAlignment="1">
      <alignment horizontal="right" vertical="center"/>
    </xf>
    <xf numFmtId="180" fontId="2" fillId="0" borderId="3" xfId="164" applyNumberFormat="1" applyFont="1" applyFill="1" applyBorder="1" applyAlignment="1">
      <alignment horizontal="center" vertical="center"/>
    </xf>
    <xf numFmtId="10" fontId="0" fillId="0" borderId="0" xfId="15" applyNumberFormat="1" applyFont="1" applyFill="1" applyBorder="1" applyAlignment="1" applyProtection="1">
      <alignment vertical="center"/>
    </xf>
    <xf numFmtId="0" fontId="2" fillId="0" borderId="1" xfId="166" applyFont="1" applyBorder="1" applyAlignment="1">
      <alignment horizontal="right" wrapText="1"/>
    </xf>
    <xf numFmtId="0" fontId="1" fillId="0" borderId="16" xfId="166" applyFont="1" applyBorder="1" applyAlignment="1">
      <alignment horizontal="centerContinuous" vertical="center" wrapText="1"/>
    </xf>
    <xf numFmtId="0" fontId="6" fillId="0" borderId="0" xfId="166" applyFont="1">
      <alignment vertical="center"/>
    </xf>
    <xf numFmtId="177" fontId="1" fillId="0" borderId="6" xfId="166" applyNumberFormat="1" applyFont="1" applyBorder="1" applyAlignment="1">
      <alignment horizontal="center" vertical="center" wrapText="1"/>
    </xf>
    <xf numFmtId="177" fontId="2" fillId="0" borderId="16" xfId="166" applyNumberFormat="1" applyFont="1" applyFill="1" applyBorder="1" applyAlignment="1">
      <alignment horizontal="right" vertical="center" wrapText="1"/>
    </xf>
    <xf numFmtId="0" fontId="0" fillId="0" borderId="0" xfId="166" applyFill="1">
      <alignment vertical="center"/>
    </xf>
    <xf numFmtId="182" fontId="2" fillId="0" borderId="16" xfId="166" applyNumberFormat="1" applyFont="1" applyFill="1" applyBorder="1" applyAlignment="1">
      <alignment horizontal="right" vertical="center" wrapText="1"/>
    </xf>
    <xf numFmtId="177" fontId="2" fillId="0" borderId="16" xfId="166" applyNumberFormat="1" applyFont="1" applyBorder="1" applyAlignment="1">
      <alignment horizontal="right" vertical="center" wrapText="1"/>
    </xf>
  </cellXfs>
  <cellStyles count="215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差_2011年全省及省级预计12-31" xfId="26"/>
    <cellStyle name="60% - 强调文字颜色 1" xfId="27" builtinId="32"/>
    <cellStyle name="标题 3" xfId="28" builtinId="18"/>
    <cellStyle name="60% - 强调文字颜色 4" xfId="29" builtinId="44"/>
    <cellStyle name="差_20111127汇报附表（8张）" xfId="30"/>
    <cellStyle name="输出" xfId="31" builtinId="21"/>
    <cellStyle name="计算" xfId="32" builtinId="22"/>
    <cellStyle name="检查单元格" xfId="33" builtinId="23"/>
    <cellStyle name="强调文字颜色 2" xfId="34" builtinId="33"/>
    <cellStyle name="Currency [0]" xfId="35"/>
    <cellStyle name="60% - 着色 5" xfId="36"/>
    <cellStyle name="20% - 强调文字颜色 6" xfId="37" builtinId="50"/>
    <cellStyle name="链接单元格" xfId="38" builtinId="24"/>
    <cellStyle name="汇总" xfId="39" builtinId="25"/>
    <cellStyle name="Accent3 - 20%" xfId="40"/>
    <cellStyle name="好" xfId="41" builtinId="26"/>
    <cellStyle name="适中" xfId="42" builtinId="28"/>
    <cellStyle name="着色 5" xfId="43"/>
    <cellStyle name="千位[0]_(人代会用)" xfId="44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千位分隔[0] 2" xfId="52"/>
    <cellStyle name="强调文字颜色 4" xfId="53" builtinId="41"/>
    <cellStyle name="千位分隔[0] 3" xfId="54"/>
    <cellStyle name="20% - 强调文字颜色 4" xfId="55" builtinId="42"/>
    <cellStyle name="Accent3 - 40%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差_2009年结算（最终）" xfId="63"/>
    <cellStyle name="60% - 强调文字颜色 6" xfId="64" builtinId="52"/>
    <cellStyle name="?鹎%U龡&amp;H齲_x0001_C铣_x0014__x0007__x0001__x0001_" xfId="65"/>
    <cellStyle name="Accent1" xfId="66"/>
    <cellStyle name="差_电力公司增值税划转" xfId="67"/>
    <cellStyle name="好_2015预算" xfId="68"/>
    <cellStyle name="Accent1 - 20%" xfId="69"/>
    <cellStyle name="Accent1 - 40%" xfId="70"/>
    <cellStyle name="Accent1 - 60%" xfId="71"/>
    <cellStyle name="Accent2" xfId="72"/>
    <cellStyle name="Accent2 - 20%" xfId="73"/>
    <cellStyle name="Accent3 - 60%" xfId="74"/>
    <cellStyle name="Accent3" xfId="75"/>
    <cellStyle name="Accent4" xfId="76"/>
    <cellStyle name="Accent4 - 20%" xfId="77"/>
    <cellStyle name="Accent4 - 40%" xfId="78"/>
    <cellStyle name="好_津补贴保障测算(5.21)" xfId="79"/>
    <cellStyle name="Accent4 - 60%" xfId="80"/>
    <cellStyle name="Accent5" xfId="81"/>
    <cellStyle name="Accent5 - 20%" xfId="82"/>
    <cellStyle name="Accent5 - 40%" xfId="83"/>
    <cellStyle name="千分位[0]_ 白土" xfId="84"/>
    <cellStyle name="Accent5 - 60%" xfId="85"/>
    <cellStyle name="常规 10 11" xfId="86"/>
    <cellStyle name="Accent6" xfId="87"/>
    <cellStyle name="Accent6 - 20%" xfId="88"/>
    <cellStyle name="Accent6 - 40%" xfId="89"/>
    <cellStyle name="差_2010省级行政性收费专项收入批复" xfId="90"/>
    <cellStyle name="Accent6 - 60%" xfId="91"/>
    <cellStyle name="Calc Currency (0)" xfId="92"/>
    <cellStyle name="Comma [0]" xfId="93"/>
    <cellStyle name="comma zerodec" xfId="94"/>
    <cellStyle name="好_2007结算与财力(6.2)" xfId="95"/>
    <cellStyle name="통화_BOILER-CO1" xfId="96"/>
    <cellStyle name="Comma_1995" xfId="97"/>
    <cellStyle name="常规 2 2" xfId="98"/>
    <cellStyle name="好_省电力2008年 工作表" xfId="99"/>
    <cellStyle name="强调 3" xfId="100"/>
    <cellStyle name="Currency_1995" xfId="101"/>
    <cellStyle name="Currency1" xfId="102"/>
    <cellStyle name="Date" xfId="103"/>
    <cellStyle name="货币 2" xfId="104"/>
    <cellStyle name="Dollar (zero dec)" xfId="105"/>
    <cellStyle name="Fixed" xfId="106"/>
    <cellStyle name="Grey" xfId="107"/>
    <cellStyle name="Header1" xfId="108"/>
    <cellStyle name="Header2" xfId="109"/>
    <cellStyle name="HEADING1" xfId="110"/>
    <cellStyle name="HEADING2" xfId="111"/>
    <cellStyle name="Input [yellow]" xfId="112"/>
    <cellStyle name="好_20111127汇报附表（8张）" xfId="113"/>
    <cellStyle name="no dec" xfId="114"/>
    <cellStyle name="Norma,_laroux_4_营业在建 (2)_E21" xfId="115"/>
    <cellStyle name="Normal - Style1" xfId="116"/>
    <cellStyle name="Normal_#10-Headcount" xfId="117"/>
    <cellStyle name="Percent [2]" xfId="118"/>
    <cellStyle name="Percent_laroux" xfId="119"/>
    <cellStyle name="Total" xfId="120"/>
    <cellStyle name="百分比 2" xfId="121"/>
    <cellStyle name="百分比_EF4B13E29A0421FAE0430A08200E21FA" xfId="122"/>
    <cellStyle name="表标题" xfId="123"/>
    <cellStyle name="差_20 2007年河南结算单" xfId="124"/>
    <cellStyle name="差_2007结算与财力(6.2)" xfId="125"/>
    <cellStyle name="差_2007年结算已定项目对账单" xfId="126"/>
    <cellStyle name="差_2007年中央财政与河南省财政年终决算结算单" xfId="127"/>
    <cellStyle name="差_2008结算与财力(最终)" xfId="128"/>
    <cellStyle name="差_2008年财政收支预算草案(1.4)" xfId="129"/>
    <cellStyle name="差_2009年财力测算情况11.19" xfId="130"/>
    <cellStyle name="差_2010年收入预测表（20091218)）" xfId="131"/>
    <cellStyle name="常规 3" xfId="132"/>
    <cellStyle name="差_2010年收入预测表（20091219)）" xfId="133"/>
    <cellStyle name="콤마_BOILER-CO1" xfId="134"/>
    <cellStyle name="差_2010年收入预测表（20091230)）" xfId="135"/>
    <cellStyle name="差_2011年全省及省级预计2011-12-12" xfId="136"/>
    <cellStyle name="差_2011年预算表格2010.12.9" xfId="137"/>
    <cellStyle name="差_商品交易所2006--2008年税收" xfId="138"/>
    <cellStyle name="差_2011年预算大表11-26" xfId="139"/>
    <cellStyle name="差_2012-2013年经常性收入预测（1.1新口径）" xfId="140"/>
    <cellStyle name="差_2015预算" xfId="141"/>
    <cellStyle name="差_2015预算2003" xfId="142"/>
    <cellStyle name="差_Book1" xfId="143"/>
    <cellStyle name="差_Book1_2012-2013年经常性收入预测（1.1新口径）" xfId="144"/>
    <cellStyle name="差_财政厅编制用表（2011年报省人大）" xfId="145"/>
    <cellStyle name="烹拳 [0]_ +Foil &amp; -FOIL &amp; PAPER" xfId="146"/>
    <cellStyle name="差_国有资本经营预算（2011年报省人大）" xfId="147"/>
    <cellStyle name="差_河南省----2009-05-21（补充数据）" xfId="148"/>
    <cellStyle name="差_津补贴保障测算(5.21)" xfId="149"/>
    <cellStyle name="常规 5" xfId="150"/>
    <cellStyle name="差_省电力2008年 工作表" xfId="151"/>
    <cellStyle name="差_省属监狱人员级别表(驻外)" xfId="152"/>
    <cellStyle name="常规 10" xfId="153"/>
    <cellStyle name="常规 11" xfId="154"/>
    <cellStyle name="常规 2" xfId="155"/>
    <cellStyle name="好_2011年预算表格2010.12.9" xfId="156"/>
    <cellStyle name="好_商品交易所2006--2008年税收" xfId="157"/>
    <cellStyle name="常规 2_2009年结算（最终）" xfId="158"/>
    <cellStyle name="小数" xfId="159"/>
    <cellStyle name="常规 4" xfId="160"/>
    <cellStyle name="常规 7" xfId="161"/>
    <cellStyle name="常规 8" xfId="162"/>
    <cellStyle name="常规 9" xfId="163"/>
    <cellStyle name="常规_0C0E50DD51360000E0530A0804CB2C68" xfId="164"/>
    <cellStyle name="常规_1、政府组成部门预算分析-基本支出" xfId="165"/>
    <cellStyle name="常规_279F34B40C5C011EE0530A0804CCE720" xfId="166"/>
    <cellStyle name="常规_439B6CFEF4310134E0530A0804CB25FB" xfId="167"/>
    <cellStyle name="常规_EE70A06373940074E0430A0804CB0074" xfId="168"/>
    <cellStyle name="好_2011年预算大表11-26" xfId="169"/>
    <cellStyle name="常规_439B6D647C250158E0530A0804CC3FF1" xfId="170"/>
    <cellStyle name="常规_442239306334007CE0530A0804CB3F5E" xfId="171"/>
    <cellStyle name="常规_4422630BD59E014AE0530A0804CCCC24" xfId="172"/>
    <cellStyle name="好_2010年收入预测表（20091219)）" xfId="173"/>
    <cellStyle name="超级链接" xfId="174"/>
    <cellStyle name="分级显示行_1_13区汇总" xfId="175"/>
    <cellStyle name="归盒啦_95" xfId="176"/>
    <cellStyle name="好_20 2007年河南结算单" xfId="177"/>
    <cellStyle name="好_2007年结算已定项目对账单" xfId="178"/>
    <cellStyle name="好_2008结算与财力(最终)" xfId="179"/>
    <cellStyle name="好_Book1" xfId="180"/>
    <cellStyle name="好_2008年财政收支预算草案(1.4)" xfId="181"/>
    <cellStyle name="好_2009年财力测算情况11.19" xfId="182"/>
    <cellStyle name="好_2009年结算（最终）" xfId="183"/>
    <cellStyle name="好_2010年收入预测表（20091218)）" xfId="184"/>
    <cellStyle name="好_2010年收入预测表（20091230)）" xfId="185"/>
    <cellStyle name="好_2010省级行政性收费专项收入批复" xfId="186"/>
    <cellStyle name="好_2011年全省及省级预计12-31" xfId="187"/>
    <cellStyle name="好_2011年全省及省级预计2011-12-12" xfId="188"/>
    <cellStyle name="好_2012-2013年经常性收入预测（1.1新口径）" xfId="189"/>
    <cellStyle name="后继超级链接" xfId="190"/>
    <cellStyle name="好_2015预算2003" xfId="191"/>
    <cellStyle name="好_Book1_2012-2013年经常性收入预测（1.1新口径）" xfId="192"/>
    <cellStyle name="好_财政厅编制用表（2011年报省人大）" xfId="193"/>
    <cellStyle name="好_电力公司增值税划转" xfId="194"/>
    <cellStyle name="好_国有资本经营预算（2011年报省人大）" xfId="195"/>
    <cellStyle name="好_河南省----2009-05-21（补充数据）" xfId="196"/>
    <cellStyle name="好_省属监狱人员级别表(驻外)" xfId="197"/>
    <cellStyle name="后继超链接" xfId="198"/>
    <cellStyle name="霓付 [0]_ +Foil &amp; -FOIL &amp; PAPER" xfId="199"/>
    <cellStyle name="霓付_ +Foil &amp; -FOIL &amp; PAPER" xfId="200"/>
    <cellStyle name="烹拳_ +Foil &amp; -FOIL &amp; PAPER" xfId="201"/>
    <cellStyle name="普通_ 白土" xfId="202"/>
    <cellStyle name="千分位_ 白土" xfId="203"/>
    <cellStyle name="千位_(人代会用)" xfId="204"/>
    <cellStyle name="千位分季_新建 Microsoft Excel 工作表" xfId="205"/>
    <cellStyle name="钎霖_4岿角利" xfId="206"/>
    <cellStyle name="强调 1" xfId="207"/>
    <cellStyle name="强调 2" xfId="208"/>
    <cellStyle name="数字" xfId="209"/>
    <cellStyle name="未定义" xfId="210"/>
    <cellStyle name="통화 [0]_BOILER-CO1" xfId="211"/>
    <cellStyle name="样式 1" xfId="212"/>
    <cellStyle name="콤마 [0]_BOILER-CO1" xfId="213"/>
    <cellStyle name="표준_0N-HANDLING " xfId="21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workbookViewId="0">
      <selection activeCell="D6" sqref="D6"/>
    </sheetView>
  </sheetViews>
  <sheetFormatPr defaultColWidth="6.875" defaultRowHeight="14.25"/>
  <cols>
    <col min="1" max="1" width="20.375" style="204" customWidth="1"/>
    <col min="2" max="2" width="14" style="204" customWidth="1"/>
    <col min="3" max="3" width="18.625" style="204" customWidth="1"/>
    <col min="4" max="5" width="9.625" style="204" customWidth="1"/>
    <col min="6" max="6" width="12" style="204" customWidth="1"/>
    <col min="7" max="9" width="9.625" style="204" customWidth="1"/>
    <col min="10" max="10" width="9.625" style="205" customWidth="1"/>
    <col min="11" max="11" width="8.375" style="203" customWidth="1"/>
    <col min="12" max="23" width="6.875" style="203" customWidth="1"/>
    <col min="24" max="241" width="6.875" style="204" customWidth="1"/>
    <col min="242" max="16384" width="6.875" style="204"/>
  </cols>
  <sheetData>
    <row r="1" ht="25.5" customHeight="1" spans="1:9">
      <c r="A1" s="178" t="s">
        <v>0</v>
      </c>
      <c r="B1" s="206"/>
      <c r="C1" s="206"/>
      <c r="D1" s="207"/>
      <c r="E1" s="207"/>
      <c r="F1" s="208"/>
      <c r="G1" s="208"/>
      <c r="H1" s="208"/>
      <c r="I1" s="208"/>
    </row>
    <row r="2" ht="25.5" customHeight="1" spans="1:10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</row>
    <row r="3" ht="25.5" customHeight="1" spans="1:10">
      <c r="A3" s="210" t="s">
        <v>2</v>
      </c>
      <c r="B3" s="210"/>
      <c r="C3" s="211"/>
      <c r="D3" s="211"/>
      <c r="E3" s="212"/>
      <c r="F3" s="208"/>
      <c r="G3" s="208"/>
      <c r="H3" s="208"/>
      <c r="I3" s="208"/>
      <c r="J3" s="244" t="s">
        <v>3</v>
      </c>
    </row>
    <row r="4" s="201" customFormat="1" ht="21" customHeight="1" spans="1:23">
      <c r="A4" s="213" t="s">
        <v>4</v>
      </c>
      <c r="B4" s="213"/>
      <c r="C4" s="213" t="s">
        <v>5</v>
      </c>
      <c r="D4" s="214"/>
      <c r="E4" s="214"/>
      <c r="F4" s="213"/>
      <c r="G4" s="213"/>
      <c r="H4" s="213"/>
      <c r="I4" s="213"/>
      <c r="J4" s="245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</row>
    <row r="5" s="201" customFormat="1" ht="38.1" customHeight="1" spans="1:23">
      <c r="A5" s="215" t="s">
        <v>6</v>
      </c>
      <c r="B5" s="215" t="s">
        <v>7</v>
      </c>
      <c r="C5" s="215" t="s">
        <v>8</v>
      </c>
      <c r="D5" s="216" t="s">
        <v>9</v>
      </c>
      <c r="E5" s="217" t="s">
        <v>10</v>
      </c>
      <c r="F5" s="191" t="s">
        <v>11</v>
      </c>
      <c r="G5" s="218" t="s">
        <v>12</v>
      </c>
      <c r="H5" s="218" t="s">
        <v>13</v>
      </c>
      <c r="I5" s="218" t="s">
        <v>14</v>
      </c>
      <c r="J5" s="247" t="s">
        <v>15</v>
      </c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</row>
    <row r="6" s="202" customFormat="1" ht="24.75" customHeight="1" spans="1:23">
      <c r="A6" s="219" t="s">
        <v>16</v>
      </c>
      <c r="B6" s="220">
        <v>415</v>
      </c>
      <c r="C6" s="221" t="s">
        <v>17</v>
      </c>
      <c r="D6" s="222">
        <f>D7+D8+D9</f>
        <v>355</v>
      </c>
      <c r="E6" s="223"/>
      <c r="F6" s="223">
        <f>F7+F8+F9</f>
        <v>355</v>
      </c>
      <c r="G6" s="224"/>
      <c r="H6" s="224"/>
      <c r="I6" s="224"/>
      <c r="J6" s="248"/>
      <c r="K6" s="249"/>
      <c r="N6" s="249"/>
      <c r="O6" s="249"/>
      <c r="P6" s="249"/>
      <c r="Q6" s="249"/>
      <c r="R6" s="249"/>
      <c r="S6" s="249"/>
      <c r="T6" s="249"/>
      <c r="U6" s="249"/>
      <c r="V6" s="249"/>
      <c r="W6" s="249"/>
    </row>
    <row r="7" s="202" customFormat="1" ht="24.75" customHeight="1" spans="1:23">
      <c r="A7" s="225" t="s">
        <v>18</v>
      </c>
      <c r="B7" s="222">
        <v>415</v>
      </c>
      <c r="C7" s="226" t="s">
        <v>19</v>
      </c>
      <c r="D7" s="222">
        <f>F7</f>
        <v>322.7</v>
      </c>
      <c r="E7" s="222"/>
      <c r="F7" s="222">
        <v>322.7</v>
      </c>
      <c r="G7" s="227"/>
      <c r="H7" s="227"/>
      <c r="I7" s="227"/>
      <c r="J7" s="248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</row>
    <row r="8" s="202" customFormat="1" ht="24.75" customHeight="1" spans="1:23">
      <c r="A8" s="228" t="s">
        <v>20</v>
      </c>
      <c r="B8" s="222">
        <v>0</v>
      </c>
      <c r="C8" s="229" t="s">
        <v>21</v>
      </c>
      <c r="D8" s="222">
        <f>F8</f>
        <v>21.5</v>
      </c>
      <c r="E8" s="222"/>
      <c r="F8" s="222">
        <v>21.5</v>
      </c>
      <c r="G8" s="230"/>
      <c r="H8" s="230"/>
      <c r="I8" s="230"/>
      <c r="J8" s="250">
        <v>0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</row>
    <row r="9" s="202" customFormat="1" ht="24.75" customHeight="1" spans="1:23">
      <c r="A9" s="231" t="s">
        <v>22</v>
      </c>
      <c r="B9" s="222">
        <v>0</v>
      </c>
      <c r="C9" s="229" t="s">
        <v>23</v>
      </c>
      <c r="D9" s="222">
        <f>F9</f>
        <v>10.8</v>
      </c>
      <c r="E9" s="222"/>
      <c r="F9" s="222">
        <v>10.8</v>
      </c>
      <c r="G9" s="230"/>
      <c r="H9" s="230"/>
      <c r="I9" s="230"/>
      <c r="J9" s="250">
        <v>0</v>
      </c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</row>
    <row r="10" s="202" customFormat="1" ht="24.75" customHeight="1" spans="1:23">
      <c r="A10" s="232" t="s">
        <v>24</v>
      </c>
      <c r="B10" s="222">
        <v>0</v>
      </c>
      <c r="C10" s="229" t="s">
        <v>25</v>
      </c>
      <c r="D10" s="222">
        <f>F10</f>
        <v>60</v>
      </c>
      <c r="E10" s="222"/>
      <c r="F10" s="222">
        <f>F11</f>
        <v>60</v>
      </c>
      <c r="G10" s="227"/>
      <c r="H10" s="227"/>
      <c r="I10" s="227"/>
      <c r="J10" s="248">
        <v>0</v>
      </c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</row>
    <row r="11" s="202" customFormat="1" ht="24.75" customHeight="1" spans="1:23">
      <c r="A11" s="231" t="s">
        <v>26</v>
      </c>
      <c r="B11" s="222">
        <v>0</v>
      </c>
      <c r="C11" s="229" t="s">
        <v>27</v>
      </c>
      <c r="D11" s="222">
        <v>60</v>
      </c>
      <c r="E11" s="222"/>
      <c r="F11" s="222">
        <v>60</v>
      </c>
      <c r="G11" s="227"/>
      <c r="H11" s="227"/>
      <c r="I11" s="227"/>
      <c r="J11" s="248">
        <v>0</v>
      </c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</row>
    <row r="12" s="202" customFormat="1" ht="23.25" customHeight="1" spans="1:23">
      <c r="A12" s="233"/>
      <c r="B12" s="222">
        <v>0</v>
      </c>
      <c r="C12" s="234" t="s">
        <v>28</v>
      </c>
      <c r="D12" s="222">
        <f>F12</f>
        <v>0</v>
      </c>
      <c r="E12" s="222"/>
      <c r="F12" s="222"/>
      <c r="G12" s="227"/>
      <c r="H12" s="227"/>
      <c r="I12" s="227"/>
      <c r="J12" s="248">
        <v>0</v>
      </c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</row>
    <row r="13" s="202" customFormat="1" ht="23.25" customHeight="1" spans="1:23">
      <c r="A13" s="225"/>
      <c r="B13" s="222"/>
      <c r="C13" s="235" t="s">
        <v>29</v>
      </c>
      <c r="D13" s="222"/>
      <c r="E13" s="222"/>
      <c r="F13" s="222"/>
      <c r="G13" s="227"/>
      <c r="H13" s="227"/>
      <c r="I13" s="227"/>
      <c r="J13" s="248">
        <v>0</v>
      </c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</row>
    <row r="14" s="202" customFormat="1" ht="23.25" customHeight="1" spans="1:23">
      <c r="A14" s="236" t="s">
        <v>10</v>
      </c>
      <c r="B14" s="237"/>
      <c r="C14" s="235" t="s">
        <v>30</v>
      </c>
      <c r="D14" s="222"/>
      <c r="E14" s="222"/>
      <c r="F14" s="222"/>
      <c r="G14" s="227"/>
      <c r="H14" s="227"/>
      <c r="I14" s="227"/>
      <c r="J14" s="248">
        <v>0</v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="202" customFormat="1" ht="23.25" customHeight="1" spans="1:23">
      <c r="A15" s="225" t="s">
        <v>31</v>
      </c>
      <c r="B15" s="222">
        <v>0</v>
      </c>
      <c r="C15" s="234" t="s">
        <v>32</v>
      </c>
      <c r="D15" s="222"/>
      <c r="E15" s="222"/>
      <c r="F15" s="222"/>
      <c r="G15" s="227"/>
      <c r="H15" s="227"/>
      <c r="I15" s="227"/>
      <c r="J15" s="248">
        <v>0</v>
      </c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="202" customFormat="1" ht="23.25" customHeight="1" spans="1:23">
      <c r="A16" s="228" t="s">
        <v>33</v>
      </c>
      <c r="B16" s="223">
        <v>0</v>
      </c>
      <c r="C16" s="238" t="s">
        <v>34</v>
      </c>
      <c r="D16" s="222"/>
      <c r="E16" s="222"/>
      <c r="F16" s="222"/>
      <c r="G16" s="227"/>
      <c r="H16" s="227"/>
      <c r="I16" s="227"/>
      <c r="J16" s="248">
        <v>0</v>
      </c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="202" customFormat="1" ht="23.25" customHeight="1" spans="1:23">
      <c r="A17" s="236"/>
      <c r="B17" s="223"/>
      <c r="C17" s="238"/>
      <c r="D17" s="222"/>
      <c r="E17" s="222"/>
      <c r="F17" s="222"/>
      <c r="G17" s="227"/>
      <c r="H17" s="227"/>
      <c r="I17" s="227"/>
      <c r="J17" s="248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</row>
    <row r="18" ht="21" customHeight="1" spans="1:10">
      <c r="A18" s="231"/>
      <c r="B18" s="223"/>
      <c r="C18" s="239"/>
      <c r="D18" s="223"/>
      <c r="E18" s="223"/>
      <c r="F18" s="223"/>
      <c r="G18" s="224"/>
      <c r="H18" s="224"/>
      <c r="I18" s="224"/>
      <c r="J18" s="251"/>
    </row>
    <row r="19" s="202" customFormat="1" ht="23.25" customHeight="1" spans="1:23">
      <c r="A19" s="240" t="s">
        <v>35</v>
      </c>
      <c r="B19" s="241">
        <v>415</v>
      </c>
      <c r="C19" s="242" t="s">
        <v>36</v>
      </c>
      <c r="D19" s="223">
        <f>D6+D10</f>
        <v>415</v>
      </c>
      <c r="E19" s="223"/>
      <c r="F19" s="223">
        <v>415</v>
      </c>
      <c r="G19" s="223"/>
      <c r="H19" s="224"/>
      <c r="I19" s="224"/>
      <c r="J19" s="248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</row>
    <row r="20" spans="1:9">
      <c r="A20" s="203"/>
      <c r="B20" s="203"/>
      <c r="C20" s="203"/>
      <c r="D20" s="203"/>
      <c r="E20" s="203"/>
      <c r="F20" s="203"/>
      <c r="G20" s="203"/>
      <c r="H20" s="203"/>
      <c r="I20" s="203"/>
    </row>
    <row r="21" spans="1:9">
      <c r="A21" s="203"/>
      <c r="B21" s="203"/>
      <c r="C21" s="203"/>
      <c r="D21" s="203"/>
      <c r="E21" s="203"/>
      <c r="F21" s="203"/>
      <c r="G21" s="203"/>
      <c r="H21" s="203"/>
      <c r="I21" s="203"/>
    </row>
    <row r="22" spans="1:12">
      <c r="A22" s="203"/>
      <c r="B22" s="203"/>
      <c r="C22" s="203"/>
      <c r="D22" s="243"/>
      <c r="E22" s="203"/>
      <c r="F22" s="203"/>
      <c r="G22" s="203"/>
      <c r="H22" s="203"/>
      <c r="I22" s="203"/>
      <c r="L22" s="243"/>
    </row>
    <row r="23" spans="1:9">
      <c r="A23" s="203"/>
      <c r="B23" s="203"/>
      <c r="C23" s="203"/>
      <c r="D23" s="243"/>
      <c r="E23" s="203"/>
      <c r="F23" s="203"/>
      <c r="G23" s="203"/>
      <c r="H23" s="203"/>
      <c r="I23" s="203"/>
    </row>
    <row r="24" spans="1:9">
      <c r="A24" s="203"/>
      <c r="B24" s="203"/>
      <c r="C24" s="203"/>
      <c r="D24" s="203"/>
      <c r="E24" s="203"/>
      <c r="F24" s="203"/>
      <c r="G24" s="203"/>
      <c r="H24" s="203"/>
      <c r="I24" s="203"/>
    </row>
    <row r="25" spans="1:9">
      <c r="A25" s="203"/>
      <c r="B25" s="203"/>
      <c r="C25" s="203"/>
      <c r="D25" s="203"/>
      <c r="E25" s="203"/>
      <c r="F25" s="203"/>
      <c r="G25" s="203"/>
      <c r="H25" s="203"/>
      <c r="I25" s="203"/>
    </row>
    <row r="26" spans="1:9">
      <c r="A26" s="203"/>
      <c r="B26" s="203"/>
      <c r="C26" s="203"/>
      <c r="D26" s="203"/>
      <c r="E26" s="203"/>
      <c r="F26" s="203"/>
      <c r="G26" s="203"/>
      <c r="H26" s="203"/>
      <c r="I26" s="203"/>
    </row>
    <row r="27" spans="1:9">
      <c r="A27" s="203"/>
      <c r="B27" s="203"/>
      <c r="C27" s="203"/>
      <c r="D27" s="203"/>
      <c r="E27" s="203"/>
      <c r="F27" s="203"/>
      <c r="G27" s="203"/>
      <c r="H27" s="203"/>
      <c r="I27" s="203"/>
    </row>
    <row r="28" s="203" customFormat="1" spans="10:10">
      <c r="J28" s="205"/>
    </row>
  </sheetData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opLeftCell="A3" workbookViewId="0">
      <selection activeCell="E8" sqref="E8:E16"/>
    </sheetView>
  </sheetViews>
  <sheetFormatPr defaultColWidth="7.25" defaultRowHeight="11.25"/>
  <cols>
    <col min="1" max="3" width="6.25" style="177" customWidth="1"/>
    <col min="4" max="4" width="22.125" style="177" customWidth="1"/>
    <col min="5" max="5" width="13.25" style="177" customWidth="1"/>
    <col min="6" max="11" width="10.625" style="177" customWidth="1"/>
    <col min="12" max="244" width="7.25" style="177" customWidth="1"/>
    <col min="245" max="16384" width="7.25" style="177"/>
  </cols>
  <sheetData>
    <row r="1" ht="25.5" customHeight="1" spans="1:11">
      <c r="A1" s="178" t="s">
        <v>37</v>
      </c>
      <c r="B1" s="179"/>
      <c r="C1" s="180"/>
      <c r="D1" s="181"/>
      <c r="E1" s="182"/>
      <c r="F1" s="182"/>
      <c r="G1" s="182"/>
      <c r="H1" s="182"/>
      <c r="I1" s="182"/>
      <c r="K1" s="196"/>
    </row>
    <row r="2" ht="25.5" customHeight="1" spans="1:11">
      <c r="A2" s="183" t="s">
        <v>38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ht="25.5" customHeight="1" spans="1:11">
      <c r="A3" s="184" t="str">
        <f>'1'!A3</f>
        <v>单位名称：信阳市浉河区审计局</v>
      </c>
      <c r="B3" s="184"/>
      <c r="C3" s="184"/>
      <c r="D3" s="185"/>
      <c r="E3" s="182"/>
      <c r="F3" s="182"/>
      <c r="G3" s="182"/>
      <c r="H3" s="182"/>
      <c r="I3" s="182"/>
      <c r="K3" s="197" t="s">
        <v>3</v>
      </c>
    </row>
    <row r="4" s="174" customFormat="1" ht="23.1" customHeight="1" spans="1:11">
      <c r="A4" s="186" t="s">
        <v>39</v>
      </c>
      <c r="B4" s="186"/>
      <c r="C4" s="186"/>
      <c r="D4" s="187" t="s">
        <v>40</v>
      </c>
      <c r="E4" s="188"/>
      <c r="F4" s="188"/>
      <c r="G4" s="188"/>
      <c r="H4" s="188"/>
      <c r="I4" s="188"/>
      <c r="J4" s="188"/>
      <c r="K4" s="188"/>
    </row>
    <row r="5" s="175" customFormat="1" ht="30.6" customHeight="1" spans="1:11">
      <c r="A5" s="189" t="s">
        <v>41</v>
      </c>
      <c r="B5" s="190" t="s">
        <v>42</v>
      </c>
      <c r="C5" s="190" t="s">
        <v>43</v>
      </c>
      <c r="D5" s="187"/>
      <c r="E5" s="191" t="s">
        <v>9</v>
      </c>
      <c r="F5" s="191" t="s">
        <v>10</v>
      </c>
      <c r="G5" s="191" t="s">
        <v>11</v>
      </c>
      <c r="H5" s="191" t="s">
        <v>12</v>
      </c>
      <c r="I5" s="191" t="s">
        <v>44</v>
      </c>
      <c r="J5" s="198" t="s">
        <v>14</v>
      </c>
      <c r="K5" s="199" t="s">
        <v>15</v>
      </c>
    </row>
    <row r="6" ht="30" customHeight="1" spans="1:11">
      <c r="A6" s="192" t="s">
        <v>45</v>
      </c>
      <c r="B6" s="193" t="s">
        <v>45</v>
      </c>
      <c r="C6" s="193" t="s">
        <v>45</v>
      </c>
      <c r="D6" s="194" t="s">
        <v>45</v>
      </c>
      <c r="E6" s="195">
        <v>1</v>
      </c>
      <c r="F6" s="195">
        <v>2</v>
      </c>
      <c r="G6" s="195">
        <v>3</v>
      </c>
      <c r="H6" s="195">
        <v>4</v>
      </c>
      <c r="I6" s="195">
        <v>5</v>
      </c>
      <c r="J6" s="195">
        <v>6</v>
      </c>
      <c r="K6" s="195">
        <v>7</v>
      </c>
    </row>
    <row r="7" ht="30" customHeight="1" spans="1:11">
      <c r="A7" s="192"/>
      <c r="B7" s="193"/>
      <c r="C7" s="193"/>
      <c r="D7" s="194" t="s">
        <v>9</v>
      </c>
      <c r="E7" s="168">
        <v>415</v>
      </c>
      <c r="F7" s="168">
        <v>0</v>
      </c>
      <c r="G7" s="168">
        <v>415</v>
      </c>
      <c r="H7" s="195"/>
      <c r="I7" s="195"/>
      <c r="J7" s="195"/>
      <c r="K7" s="195"/>
    </row>
    <row r="8" s="176" customFormat="1" ht="30" customHeight="1" spans="1:11">
      <c r="A8" s="166" t="s">
        <v>46</v>
      </c>
      <c r="B8" s="166" t="s">
        <v>47</v>
      </c>
      <c r="C8" s="166" t="s">
        <v>48</v>
      </c>
      <c r="D8" s="167" t="s">
        <v>49</v>
      </c>
      <c r="E8" s="168">
        <f>G8</f>
        <v>217.6</v>
      </c>
      <c r="F8" s="168"/>
      <c r="G8" s="168">
        <v>217.6</v>
      </c>
      <c r="H8" s="168"/>
      <c r="I8" s="168"/>
      <c r="J8" s="168"/>
      <c r="K8" s="200"/>
    </row>
    <row r="9" ht="30" customHeight="1" spans="1:11">
      <c r="A9" s="166" t="s">
        <v>46</v>
      </c>
      <c r="B9" s="166" t="s">
        <v>47</v>
      </c>
      <c r="C9" s="166" t="s">
        <v>50</v>
      </c>
      <c r="D9" s="167" t="s">
        <v>51</v>
      </c>
      <c r="E9" s="168">
        <f>G9</f>
        <v>60</v>
      </c>
      <c r="F9" s="168"/>
      <c r="G9" s="168">
        <v>60</v>
      </c>
      <c r="H9" s="168"/>
      <c r="I9" s="168"/>
      <c r="J9" s="168"/>
      <c r="K9" s="200"/>
    </row>
    <row r="10" ht="30" customHeight="1" spans="1:11">
      <c r="A10" s="166" t="s">
        <v>46</v>
      </c>
      <c r="B10" s="166" t="s">
        <v>47</v>
      </c>
      <c r="C10" s="166" t="s">
        <v>52</v>
      </c>
      <c r="D10" s="167" t="s">
        <v>53</v>
      </c>
      <c r="E10" s="168">
        <f>G10</f>
        <v>38.1</v>
      </c>
      <c r="F10" s="168"/>
      <c r="G10" s="168">
        <v>38.1</v>
      </c>
      <c r="H10" s="168"/>
      <c r="I10" s="168"/>
      <c r="J10" s="168"/>
      <c r="K10" s="200"/>
    </row>
    <row r="11" ht="30" customHeight="1" spans="1:11">
      <c r="A11" s="166" t="s">
        <v>54</v>
      </c>
      <c r="B11" s="166" t="s">
        <v>55</v>
      </c>
      <c r="C11" s="166" t="s">
        <v>48</v>
      </c>
      <c r="D11" s="167" t="s">
        <v>56</v>
      </c>
      <c r="E11" s="168">
        <f>G11</f>
        <v>23.5</v>
      </c>
      <c r="F11" s="168"/>
      <c r="G11" s="168">
        <v>23.5</v>
      </c>
      <c r="H11" s="168"/>
      <c r="I11" s="168"/>
      <c r="J11" s="168"/>
      <c r="K11" s="200"/>
    </row>
    <row r="12" ht="30" customHeight="1" spans="1:11">
      <c r="A12" s="166" t="s">
        <v>57</v>
      </c>
      <c r="B12" s="166" t="s">
        <v>58</v>
      </c>
      <c r="C12" s="166" t="s">
        <v>48</v>
      </c>
      <c r="D12" s="167" t="s">
        <v>59</v>
      </c>
      <c r="E12" s="168">
        <f>G12</f>
        <v>16.6</v>
      </c>
      <c r="F12" s="168"/>
      <c r="G12" s="168">
        <v>16.6</v>
      </c>
      <c r="H12" s="168"/>
      <c r="I12" s="168"/>
      <c r="J12" s="168"/>
      <c r="K12" s="200"/>
    </row>
    <row r="13" ht="30" customHeight="1" spans="1:11">
      <c r="A13" s="166" t="s">
        <v>60</v>
      </c>
      <c r="B13" s="166" t="s">
        <v>52</v>
      </c>
      <c r="C13" s="166" t="s">
        <v>52</v>
      </c>
      <c r="D13" s="167" t="s">
        <v>61</v>
      </c>
      <c r="E13" s="168">
        <v>40.3</v>
      </c>
      <c r="F13" s="168"/>
      <c r="G13" s="168">
        <v>40.3</v>
      </c>
      <c r="H13" s="168"/>
      <c r="I13" s="168"/>
      <c r="J13" s="168"/>
      <c r="K13" s="200"/>
    </row>
    <row r="14" ht="30" customHeight="1" spans="1:11">
      <c r="A14" s="166" t="s">
        <v>60</v>
      </c>
      <c r="B14" s="166" t="s">
        <v>62</v>
      </c>
      <c r="C14" s="166" t="s">
        <v>48</v>
      </c>
      <c r="D14" s="167" t="s">
        <v>63</v>
      </c>
      <c r="E14" s="168">
        <f>G14</f>
        <v>0.6</v>
      </c>
      <c r="F14" s="168"/>
      <c r="G14" s="168">
        <v>0.6</v>
      </c>
      <c r="H14" s="168"/>
      <c r="I14" s="168"/>
      <c r="J14" s="168"/>
      <c r="K14" s="200"/>
    </row>
    <row r="15" ht="30" customHeight="1" spans="1:11">
      <c r="A15" s="166" t="s">
        <v>46</v>
      </c>
      <c r="B15" s="166" t="s">
        <v>47</v>
      </c>
      <c r="C15" s="166" t="s">
        <v>50</v>
      </c>
      <c r="D15" s="167" t="s">
        <v>64</v>
      </c>
      <c r="E15" s="168">
        <v>1.5</v>
      </c>
      <c r="F15" s="168"/>
      <c r="G15" s="168">
        <v>1.5</v>
      </c>
      <c r="H15" s="168"/>
      <c r="I15" s="168"/>
      <c r="J15" s="168"/>
      <c r="K15" s="200"/>
    </row>
    <row r="16" ht="30" customHeight="1" spans="1:11">
      <c r="A16" s="87">
        <v>201</v>
      </c>
      <c r="B16" s="88" t="s">
        <v>47</v>
      </c>
      <c r="C16" s="88" t="s">
        <v>50</v>
      </c>
      <c r="D16" s="89" t="s">
        <v>65</v>
      </c>
      <c r="E16" s="168">
        <v>16.8</v>
      </c>
      <c r="F16" s="168"/>
      <c r="G16" s="168">
        <v>16.8</v>
      </c>
      <c r="H16" s="168"/>
      <c r="I16" s="168"/>
      <c r="J16" s="168"/>
      <c r="K16" s="200"/>
    </row>
  </sheetData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topLeftCell="A4" workbookViewId="0">
      <selection activeCell="F7" sqref="F7"/>
    </sheetView>
  </sheetViews>
  <sheetFormatPr defaultColWidth="7.25" defaultRowHeight="11.25"/>
  <cols>
    <col min="1" max="3" width="6.25" style="92" customWidth="1"/>
    <col min="4" max="4" width="22.125" style="92" customWidth="1"/>
    <col min="5" max="5" width="14.625" style="92" customWidth="1"/>
    <col min="6" max="6" width="13.125" style="92" customWidth="1"/>
    <col min="7" max="10" width="12.125" style="92" customWidth="1"/>
    <col min="11" max="242" width="7.25" style="92" customWidth="1"/>
    <col min="243" max="16384" width="7.25" style="92"/>
  </cols>
  <sheetData>
    <row r="1" ht="25.5" customHeight="1" spans="1:10">
      <c r="A1" s="98" t="s">
        <v>66</v>
      </c>
      <c r="B1" s="156"/>
      <c r="C1" s="99"/>
      <c r="D1" s="100"/>
      <c r="E1" s="101"/>
      <c r="F1" s="101"/>
      <c r="G1" s="101"/>
      <c r="H1" s="102"/>
      <c r="I1" s="101"/>
      <c r="J1" s="146"/>
    </row>
    <row r="2" ht="25.5" customHeight="1" spans="1:10">
      <c r="A2" s="157" t="s">
        <v>67</v>
      </c>
      <c r="B2" s="157"/>
      <c r="C2" s="157"/>
      <c r="D2" s="157"/>
      <c r="E2" s="157"/>
      <c r="F2" s="157"/>
      <c r="G2" s="157"/>
      <c r="H2" s="157"/>
      <c r="I2" s="157"/>
      <c r="J2" s="157"/>
    </row>
    <row r="3" ht="25.5" customHeight="1" spans="1:10">
      <c r="A3" s="158" t="str">
        <f>'1'!A3</f>
        <v>单位名称：信阳市浉河区审计局</v>
      </c>
      <c r="B3" s="159"/>
      <c r="C3" s="159"/>
      <c r="D3" s="159"/>
      <c r="E3" s="101"/>
      <c r="F3" s="160"/>
      <c r="G3" s="160"/>
      <c r="H3" s="160"/>
      <c r="I3" s="160"/>
      <c r="J3" s="173" t="s">
        <v>3</v>
      </c>
    </row>
    <row r="4" s="154" customFormat="1" ht="23.1" customHeight="1" spans="1:10">
      <c r="A4" s="14" t="s">
        <v>39</v>
      </c>
      <c r="B4" s="14"/>
      <c r="C4" s="14"/>
      <c r="D4" s="15" t="s">
        <v>40</v>
      </c>
      <c r="E4" s="15" t="s">
        <v>9</v>
      </c>
      <c r="F4" s="14" t="s">
        <v>68</v>
      </c>
      <c r="G4" s="14"/>
      <c r="H4" s="14"/>
      <c r="I4" s="14"/>
      <c r="J4" s="15" t="s">
        <v>69</v>
      </c>
    </row>
    <row r="5" s="154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5" t="s">
        <v>70</v>
      </c>
      <c r="G5" s="15" t="s">
        <v>71</v>
      </c>
      <c r="H5" s="15" t="s">
        <v>72</v>
      </c>
      <c r="I5" s="15" t="s">
        <v>73</v>
      </c>
      <c r="J5" s="15"/>
    </row>
    <row r="6" ht="15" customHeight="1" spans="1:10">
      <c r="A6" s="161" t="s">
        <v>45</v>
      </c>
      <c r="B6" s="162" t="s">
        <v>45</v>
      </c>
      <c r="C6" s="162" t="s">
        <v>45</v>
      </c>
      <c r="D6" s="163" t="s">
        <v>45</v>
      </c>
      <c r="E6" s="164">
        <v>1</v>
      </c>
      <c r="F6" s="164">
        <v>2</v>
      </c>
      <c r="G6" s="164">
        <v>3</v>
      </c>
      <c r="H6" s="164">
        <v>4</v>
      </c>
      <c r="I6" s="164">
        <v>5</v>
      </c>
      <c r="J6" s="164">
        <v>6</v>
      </c>
    </row>
    <row r="7" ht="15" customHeight="1" spans="1:10">
      <c r="A7" s="161"/>
      <c r="B7" s="162"/>
      <c r="C7" s="162"/>
      <c r="D7" s="163" t="s">
        <v>9</v>
      </c>
      <c r="E7" s="165">
        <f t="shared" ref="E7:G7" si="0">SUM(E8:E19)</f>
        <v>415</v>
      </c>
      <c r="F7" s="165">
        <f t="shared" si="0"/>
        <v>355</v>
      </c>
      <c r="G7" s="165">
        <f t="shared" si="0"/>
        <v>322.7</v>
      </c>
      <c r="H7" s="165">
        <f t="shared" ref="H7:J7" si="1">SUM(H8:H19)</f>
        <v>21.5</v>
      </c>
      <c r="I7" s="165">
        <f t="shared" si="1"/>
        <v>10.8</v>
      </c>
      <c r="J7" s="165">
        <f t="shared" si="1"/>
        <v>60</v>
      </c>
    </row>
    <row r="8" s="155" customFormat="1" ht="24.95" customHeight="1" spans="1:10">
      <c r="A8" s="166">
        <v>201</v>
      </c>
      <c r="B8" s="166" t="s">
        <v>74</v>
      </c>
      <c r="C8" s="166" t="s">
        <v>48</v>
      </c>
      <c r="D8" s="167" t="s">
        <v>75</v>
      </c>
      <c r="E8" s="168">
        <f>F8+J8</f>
        <v>216.83</v>
      </c>
      <c r="F8" s="168">
        <f>G8+H8+I8</f>
        <v>216.83</v>
      </c>
      <c r="G8" s="168">
        <v>216.83</v>
      </c>
      <c r="H8" s="169"/>
      <c r="I8" s="169"/>
      <c r="J8" s="169"/>
    </row>
    <row r="9" s="155" customFormat="1" ht="24.95" customHeight="1" spans="1:10">
      <c r="A9" s="170">
        <v>201</v>
      </c>
      <c r="B9" s="170" t="s">
        <v>47</v>
      </c>
      <c r="C9" s="170" t="s">
        <v>50</v>
      </c>
      <c r="D9" s="171" t="s">
        <v>65</v>
      </c>
      <c r="E9" s="168">
        <f t="shared" ref="E9:E19" si="2">F9+J9</f>
        <v>16.8</v>
      </c>
      <c r="F9" s="168">
        <f t="shared" ref="F9:F19" si="3">G9+H9+I9</f>
        <v>16.8</v>
      </c>
      <c r="G9" s="169">
        <v>16.8</v>
      </c>
      <c r="H9" s="169"/>
      <c r="I9" s="169"/>
      <c r="J9" s="169"/>
    </row>
    <row r="10" s="155" customFormat="1" ht="24.95" customHeight="1" spans="1:10">
      <c r="A10" s="170">
        <v>201</v>
      </c>
      <c r="B10" s="170" t="s">
        <v>47</v>
      </c>
      <c r="C10" s="170" t="s">
        <v>76</v>
      </c>
      <c r="D10" s="171" t="s">
        <v>77</v>
      </c>
      <c r="E10" s="168">
        <f t="shared" si="2"/>
        <v>8</v>
      </c>
      <c r="F10" s="168">
        <f t="shared" si="3"/>
        <v>8</v>
      </c>
      <c r="G10" s="169">
        <v>8</v>
      </c>
      <c r="H10" s="169"/>
      <c r="I10" s="169"/>
      <c r="J10" s="169"/>
    </row>
    <row r="11" s="155" customFormat="1" ht="24.95" customHeight="1" spans="1:10">
      <c r="A11" s="166" t="s">
        <v>46</v>
      </c>
      <c r="B11" s="166" t="s">
        <v>47</v>
      </c>
      <c r="C11" s="166" t="s">
        <v>76</v>
      </c>
      <c r="D11" s="167" t="s">
        <v>78</v>
      </c>
      <c r="E11" s="168">
        <f t="shared" si="2"/>
        <v>16.63</v>
      </c>
      <c r="F11" s="168">
        <f t="shared" si="3"/>
        <v>16.63</v>
      </c>
      <c r="G11" s="168">
        <v>16.63</v>
      </c>
      <c r="H11" s="172"/>
      <c r="I11" s="172"/>
      <c r="J11" s="169"/>
    </row>
    <row r="12" s="155" customFormat="1" ht="24.95" customHeight="1" spans="1:10">
      <c r="A12" s="166" t="s">
        <v>60</v>
      </c>
      <c r="B12" s="166" t="s">
        <v>52</v>
      </c>
      <c r="C12" s="166" t="s">
        <v>52</v>
      </c>
      <c r="D12" s="167" t="s">
        <v>61</v>
      </c>
      <c r="E12" s="168">
        <f t="shared" si="2"/>
        <v>40.3</v>
      </c>
      <c r="F12" s="168">
        <f t="shared" si="3"/>
        <v>40.3</v>
      </c>
      <c r="G12" s="168">
        <v>40.3</v>
      </c>
      <c r="H12" s="172"/>
      <c r="I12" s="172"/>
      <c r="J12" s="169"/>
    </row>
    <row r="13" s="155" customFormat="1" ht="24.95" customHeight="1" spans="1:10">
      <c r="A13" s="166" t="s">
        <v>60</v>
      </c>
      <c r="B13" s="166" t="s">
        <v>62</v>
      </c>
      <c r="C13" s="166" t="s">
        <v>48</v>
      </c>
      <c r="D13" s="167" t="s">
        <v>63</v>
      </c>
      <c r="E13" s="168">
        <f t="shared" si="2"/>
        <v>0.6</v>
      </c>
      <c r="F13" s="168">
        <f t="shared" si="3"/>
        <v>0.6</v>
      </c>
      <c r="G13" s="168">
        <v>0.6</v>
      </c>
      <c r="H13" s="172"/>
      <c r="I13" s="172"/>
      <c r="J13" s="169"/>
    </row>
    <row r="14" s="155" customFormat="1" ht="24.95" customHeight="1" spans="1:10">
      <c r="A14" s="166">
        <v>221</v>
      </c>
      <c r="B14" s="166" t="s">
        <v>55</v>
      </c>
      <c r="C14" s="166" t="s">
        <v>48</v>
      </c>
      <c r="D14" s="167" t="s">
        <v>79</v>
      </c>
      <c r="E14" s="168">
        <f t="shared" si="2"/>
        <v>23.54</v>
      </c>
      <c r="F14" s="168">
        <f t="shared" si="3"/>
        <v>23.54</v>
      </c>
      <c r="G14" s="168">
        <v>23.54</v>
      </c>
      <c r="H14" s="172"/>
      <c r="I14" s="172"/>
      <c r="J14" s="169"/>
    </row>
    <row r="15" s="155" customFormat="1" ht="24.95" customHeight="1" spans="1:10">
      <c r="A15" s="166">
        <v>201</v>
      </c>
      <c r="B15" s="166" t="s">
        <v>47</v>
      </c>
      <c r="C15" s="166" t="s">
        <v>50</v>
      </c>
      <c r="D15" s="167" t="s">
        <v>80</v>
      </c>
      <c r="E15" s="168">
        <f t="shared" si="2"/>
        <v>50</v>
      </c>
      <c r="F15" s="168">
        <f t="shared" si="3"/>
        <v>0</v>
      </c>
      <c r="G15" s="168"/>
      <c r="H15" s="172"/>
      <c r="I15" s="172"/>
      <c r="J15" s="169">
        <v>50</v>
      </c>
    </row>
    <row r="16" s="155" customFormat="1" ht="24.95" customHeight="1" spans="1:10">
      <c r="A16" s="166">
        <v>201</v>
      </c>
      <c r="B16" s="166" t="s">
        <v>47</v>
      </c>
      <c r="C16" s="166" t="s">
        <v>50</v>
      </c>
      <c r="D16" s="167" t="s">
        <v>81</v>
      </c>
      <c r="E16" s="168">
        <f t="shared" si="2"/>
        <v>25</v>
      </c>
      <c r="F16" s="168">
        <f t="shared" si="3"/>
        <v>15</v>
      </c>
      <c r="G16" s="168"/>
      <c r="H16" s="172">
        <v>10</v>
      </c>
      <c r="I16" s="172">
        <v>5</v>
      </c>
      <c r="J16" s="169">
        <v>10</v>
      </c>
    </row>
    <row r="17" s="155" customFormat="1" ht="24.95" customHeight="1" spans="1:10">
      <c r="A17" s="166">
        <v>201</v>
      </c>
      <c r="B17" s="166" t="s">
        <v>47</v>
      </c>
      <c r="C17" s="166" t="s">
        <v>50</v>
      </c>
      <c r="D17" s="167" t="s">
        <v>64</v>
      </c>
      <c r="E17" s="168">
        <f t="shared" si="2"/>
        <v>1.5</v>
      </c>
      <c r="F17" s="168">
        <f t="shared" si="3"/>
        <v>1.5</v>
      </c>
      <c r="G17" s="168"/>
      <c r="H17" s="172">
        <v>1.5</v>
      </c>
      <c r="I17" s="172"/>
      <c r="J17" s="169"/>
    </row>
    <row r="18" s="155" customFormat="1" ht="24.95" customHeight="1" spans="1:10">
      <c r="A18" s="166">
        <v>201</v>
      </c>
      <c r="B18" s="166" t="s">
        <v>47</v>
      </c>
      <c r="C18" s="166" t="s">
        <v>50</v>
      </c>
      <c r="D18" s="167" t="s">
        <v>82</v>
      </c>
      <c r="E18" s="168">
        <f t="shared" si="2"/>
        <v>10</v>
      </c>
      <c r="F18" s="168">
        <f t="shared" si="3"/>
        <v>10</v>
      </c>
      <c r="G18" s="168"/>
      <c r="H18" s="172">
        <v>10</v>
      </c>
      <c r="I18" s="172"/>
      <c r="J18" s="169"/>
    </row>
    <row r="19" s="155" customFormat="1" ht="24.95" customHeight="1" spans="1:10">
      <c r="A19" s="166">
        <v>201</v>
      </c>
      <c r="B19" s="166" t="s">
        <v>47</v>
      </c>
      <c r="C19" s="166" t="s">
        <v>76</v>
      </c>
      <c r="D19" s="167" t="s">
        <v>83</v>
      </c>
      <c r="E19" s="168">
        <f t="shared" si="2"/>
        <v>5.8</v>
      </c>
      <c r="F19" s="168">
        <f t="shared" si="3"/>
        <v>5.8</v>
      </c>
      <c r="G19" s="168"/>
      <c r="H19" s="172"/>
      <c r="I19" s="172">
        <v>5.8</v>
      </c>
      <c r="J19" s="169"/>
    </row>
  </sheetData>
  <mergeCells count="5"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topLeftCell="A7" workbookViewId="0">
      <selection activeCell="F23" sqref="F23"/>
    </sheetView>
  </sheetViews>
  <sheetFormatPr defaultColWidth="7.25" defaultRowHeight="11.25"/>
  <cols>
    <col min="1" max="1" width="4.125" style="96" customWidth="1"/>
    <col min="2" max="2" width="20.625" style="96" customWidth="1"/>
    <col min="3" max="3" width="11" style="97" customWidth="1"/>
    <col min="4" max="4" width="19.625" style="97" customWidth="1"/>
    <col min="5" max="10" width="8.25" style="97" customWidth="1"/>
    <col min="11" max="11" width="7.625" style="97" customWidth="1"/>
    <col min="12" max="12" width="7.5" style="97" customWidth="1"/>
    <col min="13" max="16384" width="7.25" style="97"/>
  </cols>
  <sheetData>
    <row r="1" s="92" customFormat="1" ht="17.1" customHeight="1" spans="1:10">
      <c r="A1" s="98" t="s">
        <v>84</v>
      </c>
      <c r="B1" s="98"/>
      <c r="C1" s="99"/>
      <c r="D1" s="100"/>
      <c r="E1" s="101"/>
      <c r="F1" s="101"/>
      <c r="G1" s="101"/>
      <c r="H1" s="102"/>
      <c r="I1" s="101"/>
      <c r="J1" s="146"/>
    </row>
    <row r="2" ht="26.1" customHeight="1" spans="1:12">
      <c r="A2" s="103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ht="14.1" customHeight="1" spans="1:12">
      <c r="A3" s="104" t="str">
        <f>'1'!A3</f>
        <v>单位名称：信阳市浉河区审计局</v>
      </c>
      <c r="B3" s="104"/>
      <c r="C3" s="105"/>
      <c r="D3" s="105"/>
      <c r="E3" s="105"/>
      <c r="F3" s="106"/>
      <c r="G3" s="106"/>
      <c r="H3" s="106"/>
      <c r="I3" s="106"/>
      <c r="J3" s="106"/>
      <c r="K3" s="147" t="s">
        <v>3</v>
      </c>
      <c r="L3" s="147"/>
    </row>
    <row r="4" s="93" customFormat="1" ht="16.5" customHeight="1" spans="1:12">
      <c r="A4" s="107" t="s">
        <v>86</v>
      </c>
      <c r="B4" s="108"/>
      <c r="C4" s="109"/>
      <c r="D4" s="110" t="s">
        <v>5</v>
      </c>
      <c r="E4" s="111"/>
      <c r="F4" s="110"/>
      <c r="G4" s="110"/>
      <c r="H4" s="110"/>
      <c r="I4" s="110"/>
      <c r="J4" s="110"/>
      <c r="K4" s="110"/>
      <c r="L4" s="110"/>
    </row>
    <row r="5" s="93" customFormat="1" ht="15.6" customHeight="1" spans="1:12">
      <c r="A5" s="112" t="s">
        <v>87</v>
      </c>
      <c r="B5" s="113"/>
      <c r="C5" s="114" t="s">
        <v>7</v>
      </c>
      <c r="D5" s="114" t="s">
        <v>88</v>
      </c>
      <c r="E5" s="115" t="s">
        <v>9</v>
      </c>
      <c r="F5" s="116" t="s">
        <v>89</v>
      </c>
      <c r="G5" s="116"/>
      <c r="H5" s="116"/>
      <c r="I5" s="116"/>
      <c r="J5" s="116"/>
      <c r="K5" s="116"/>
      <c r="L5" s="116"/>
    </row>
    <row r="6" s="93" customFormat="1" ht="15" customHeight="1" spans="1:12">
      <c r="A6" s="117"/>
      <c r="B6" s="118"/>
      <c r="C6" s="119"/>
      <c r="D6" s="114"/>
      <c r="E6" s="115"/>
      <c r="F6" s="120" t="s">
        <v>11</v>
      </c>
      <c r="G6" s="121"/>
      <c r="H6" s="121"/>
      <c r="I6" s="121"/>
      <c r="J6" s="121"/>
      <c r="K6" s="148"/>
      <c r="L6" s="149" t="s">
        <v>12</v>
      </c>
    </row>
    <row r="7" s="93" customFormat="1" ht="41.1" customHeight="1" spans="1:15">
      <c r="A7" s="122"/>
      <c r="B7" s="123"/>
      <c r="C7" s="119"/>
      <c r="D7" s="114"/>
      <c r="E7" s="115"/>
      <c r="F7" s="124" t="s">
        <v>70</v>
      </c>
      <c r="G7" s="125" t="s">
        <v>90</v>
      </c>
      <c r="H7" s="126" t="s">
        <v>91</v>
      </c>
      <c r="I7" s="126" t="s">
        <v>92</v>
      </c>
      <c r="J7" s="150" t="s">
        <v>93</v>
      </c>
      <c r="K7" s="151" t="s">
        <v>15</v>
      </c>
      <c r="L7" s="152"/>
      <c r="O7" s="153"/>
    </row>
    <row r="8" s="94" customFormat="1" ht="22.5" customHeight="1" spans="1:12">
      <c r="A8" s="127" t="s">
        <v>11</v>
      </c>
      <c r="B8" s="128" t="s">
        <v>70</v>
      </c>
      <c r="C8" s="129">
        <f>C9+C11</f>
        <v>415</v>
      </c>
      <c r="D8" s="130" t="s">
        <v>94</v>
      </c>
      <c r="E8" s="131">
        <f>F8+L8</f>
        <v>415</v>
      </c>
      <c r="F8" s="131">
        <f>G8+I8</f>
        <v>415</v>
      </c>
      <c r="G8" s="131">
        <v>415</v>
      </c>
      <c r="H8" s="131"/>
      <c r="I8" s="131">
        <v>0</v>
      </c>
      <c r="J8" s="131">
        <v>0</v>
      </c>
      <c r="K8" s="131">
        <v>0</v>
      </c>
      <c r="L8" s="131">
        <v>0</v>
      </c>
    </row>
    <row r="9" s="94" customFormat="1" ht="22.5" customHeight="1" spans="1:12">
      <c r="A9" s="132"/>
      <c r="B9" s="128" t="s">
        <v>90</v>
      </c>
      <c r="C9" s="129">
        <v>415</v>
      </c>
      <c r="D9" s="133" t="s">
        <v>95</v>
      </c>
      <c r="E9" s="131"/>
      <c r="F9" s="131"/>
      <c r="G9" s="134"/>
      <c r="H9" s="134"/>
      <c r="I9" s="134">
        <v>0</v>
      </c>
      <c r="J9" s="134">
        <v>0</v>
      </c>
      <c r="K9" s="134">
        <v>0</v>
      </c>
      <c r="L9" s="134">
        <v>0</v>
      </c>
    </row>
    <row r="10" s="94" customFormat="1" ht="22.5" customHeight="1" spans="1:12">
      <c r="A10" s="132"/>
      <c r="B10" s="128" t="s">
        <v>91</v>
      </c>
      <c r="C10" s="129">
        <v>0</v>
      </c>
      <c r="D10" s="133" t="s">
        <v>96</v>
      </c>
      <c r="E10" s="131"/>
      <c r="F10" s="131"/>
      <c r="G10" s="134"/>
      <c r="H10" s="134"/>
      <c r="I10" s="134">
        <v>0</v>
      </c>
      <c r="J10" s="134">
        <v>0</v>
      </c>
      <c r="K10" s="134">
        <v>0</v>
      </c>
      <c r="L10" s="134">
        <v>0</v>
      </c>
    </row>
    <row r="11" s="94" customFormat="1" ht="22.5" customHeight="1" spans="1:12">
      <c r="A11" s="132"/>
      <c r="B11" s="128" t="s">
        <v>92</v>
      </c>
      <c r="C11" s="129">
        <v>0</v>
      </c>
      <c r="D11" s="133" t="s">
        <v>97</v>
      </c>
      <c r="E11" s="131"/>
      <c r="F11" s="131"/>
      <c r="G11" s="134"/>
      <c r="H11" s="134"/>
      <c r="I11" s="134">
        <v>0</v>
      </c>
      <c r="J11" s="134">
        <v>0</v>
      </c>
      <c r="K11" s="134">
        <v>0</v>
      </c>
      <c r="L11" s="134">
        <v>0</v>
      </c>
    </row>
    <row r="12" s="94" customFormat="1" ht="22.5" customHeight="1" spans="1:12">
      <c r="A12" s="132"/>
      <c r="B12" s="128" t="s">
        <v>93</v>
      </c>
      <c r="C12" s="129">
        <v>0</v>
      </c>
      <c r="D12" s="133" t="s">
        <v>98</v>
      </c>
      <c r="E12" s="131"/>
      <c r="F12" s="131"/>
      <c r="G12" s="134"/>
      <c r="H12" s="134"/>
      <c r="I12" s="134">
        <v>0</v>
      </c>
      <c r="J12" s="134">
        <v>0</v>
      </c>
      <c r="K12" s="134">
        <v>0</v>
      </c>
      <c r="L12" s="134">
        <v>0</v>
      </c>
    </row>
    <row r="13" s="94" customFormat="1" ht="22.5" customHeight="1" spans="1:12">
      <c r="A13" s="135"/>
      <c r="B13" s="136" t="s">
        <v>15</v>
      </c>
      <c r="C13" s="129">
        <v>0</v>
      </c>
      <c r="D13" s="133" t="s">
        <v>99</v>
      </c>
      <c r="E13" s="131"/>
      <c r="F13" s="131"/>
      <c r="G13" s="134"/>
      <c r="H13" s="134"/>
      <c r="I13" s="134">
        <v>0</v>
      </c>
      <c r="J13" s="134">
        <v>0</v>
      </c>
      <c r="K13" s="134">
        <v>0</v>
      </c>
      <c r="L13" s="134">
        <v>0</v>
      </c>
    </row>
    <row r="14" s="94" customFormat="1" ht="22.5" customHeight="1" spans="1:12">
      <c r="A14" s="128" t="s">
        <v>12</v>
      </c>
      <c r="B14" s="128"/>
      <c r="C14" s="137"/>
      <c r="D14" s="133" t="s">
        <v>100</v>
      </c>
      <c r="E14" s="131"/>
      <c r="F14" s="131"/>
      <c r="G14" s="134"/>
      <c r="H14" s="134"/>
      <c r="I14" s="134"/>
      <c r="J14" s="134"/>
      <c r="K14" s="134"/>
      <c r="L14" s="134"/>
    </row>
    <row r="15" s="94" customFormat="1" ht="22.5" customHeight="1" spans="1:12">
      <c r="A15" s="128"/>
      <c r="B15" s="128"/>
      <c r="C15" s="137"/>
      <c r="D15" s="133" t="s">
        <v>101</v>
      </c>
      <c r="E15" s="131"/>
      <c r="F15" s="131"/>
      <c r="G15" s="134"/>
      <c r="H15" s="134"/>
      <c r="I15" s="134"/>
      <c r="J15" s="134"/>
      <c r="K15" s="134"/>
      <c r="L15" s="134"/>
    </row>
    <row r="16" s="94" customFormat="1" ht="22.5" customHeight="1" spans="1:12">
      <c r="A16" s="128"/>
      <c r="B16" s="128"/>
      <c r="C16" s="137"/>
      <c r="D16" s="133" t="s">
        <v>102</v>
      </c>
      <c r="E16" s="131"/>
      <c r="F16" s="131"/>
      <c r="G16" s="134"/>
      <c r="H16" s="134"/>
      <c r="I16" s="134"/>
      <c r="J16" s="134"/>
      <c r="K16" s="134"/>
      <c r="L16" s="134"/>
    </row>
    <row r="17" s="94" customFormat="1" ht="22.5" customHeight="1" spans="1:12">
      <c r="A17" s="128"/>
      <c r="B17" s="128"/>
      <c r="C17" s="137"/>
      <c r="D17" s="133" t="s">
        <v>103</v>
      </c>
      <c r="E17" s="131"/>
      <c r="F17" s="131"/>
      <c r="G17" s="134"/>
      <c r="H17" s="134"/>
      <c r="I17" s="134"/>
      <c r="J17" s="134"/>
      <c r="K17" s="134"/>
      <c r="L17" s="134"/>
    </row>
    <row r="18" s="94" customFormat="1" ht="22.5" customHeight="1" spans="1:12">
      <c r="A18" s="128"/>
      <c r="B18" s="128"/>
      <c r="C18" s="137"/>
      <c r="D18" s="133" t="s">
        <v>104</v>
      </c>
      <c r="E18" s="131"/>
      <c r="F18" s="131"/>
      <c r="G18" s="134"/>
      <c r="H18" s="134"/>
      <c r="I18" s="134"/>
      <c r="J18" s="134"/>
      <c r="K18" s="134"/>
      <c r="L18" s="134"/>
    </row>
    <row r="19" s="94" customFormat="1" ht="22.5" customHeight="1" spans="1:12">
      <c r="A19" s="128"/>
      <c r="B19" s="128"/>
      <c r="C19" s="137"/>
      <c r="D19" s="133" t="s">
        <v>105</v>
      </c>
      <c r="E19" s="131"/>
      <c r="F19" s="131"/>
      <c r="G19" s="134"/>
      <c r="H19" s="134"/>
      <c r="I19" s="134">
        <v>0</v>
      </c>
      <c r="J19" s="134">
        <v>0</v>
      </c>
      <c r="K19" s="134">
        <v>0</v>
      </c>
      <c r="L19" s="134">
        <v>0</v>
      </c>
    </row>
    <row r="20" s="94" customFormat="1" ht="22.5" customHeight="1" spans="1:12">
      <c r="A20" s="128"/>
      <c r="B20" s="128"/>
      <c r="C20" s="137"/>
      <c r="D20" s="130" t="s">
        <v>106</v>
      </c>
      <c r="E20" s="131"/>
      <c r="F20" s="131"/>
      <c r="G20" s="134"/>
      <c r="H20" s="134"/>
      <c r="I20" s="134">
        <v>0</v>
      </c>
      <c r="J20" s="134">
        <v>0</v>
      </c>
      <c r="K20" s="134">
        <v>0</v>
      </c>
      <c r="L20" s="134">
        <v>0</v>
      </c>
    </row>
    <row r="21" s="94" customFormat="1" ht="22.5" customHeight="1" spans="1:12">
      <c r="A21" s="138"/>
      <c r="B21" s="139"/>
      <c r="C21" s="140"/>
      <c r="D21" s="133" t="s">
        <v>107</v>
      </c>
      <c r="E21" s="131">
        <v>0</v>
      </c>
      <c r="F21" s="131">
        <v>0</v>
      </c>
      <c r="G21" s="131">
        <v>0</v>
      </c>
      <c r="H21" s="141">
        <v>0</v>
      </c>
      <c r="I21" s="131">
        <v>0</v>
      </c>
      <c r="J21" s="131">
        <v>0</v>
      </c>
      <c r="K21" s="131">
        <v>0</v>
      </c>
      <c r="L21" s="131">
        <v>0</v>
      </c>
    </row>
    <row r="22" s="94" customFormat="1" ht="22.5" customHeight="1" spans="1:12">
      <c r="A22" s="138"/>
      <c r="B22" s="139"/>
      <c r="C22" s="140"/>
      <c r="D22" s="133" t="s">
        <v>108</v>
      </c>
      <c r="E22" s="131"/>
      <c r="F22" s="131"/>
      <c r="G22" s="131"/>
      <c r="H22" s="141"/>
      <c r="I22" s="131">
        <v>0</v>
      </c>
      <c r="J22" s="131">
        <v>0</v>
      </c>
      <c r="K22" s="131">
        <v>0</v>
      </c>
      <c r="L22" s="131">
        <v>0</v>
      </c>
    </row>
    <row r="23" s="94" customFormat="1" ht="22.5" customHeight="1" spans="1:12">
      <c r="A23" s="142" t="s">
        <v>35</v>
      </c>
      <c r="B23" s="143"/>
      <c r="C23" s="141">
        <v>415</v>
      </c>
      <c r="D23" s="144" t="s">
        <v>36</v>
      </c>
      <c r="E23" s="131">
        <v>415</v>
      </c>
      <c r="F23" s="131">
        <v>415</v>
      </c>
      <c r="G23" s="131">
        <v>415</v>
      </c>
      <c r="H23" s="131"/>
      <c r="I23" s="131">
        <v>0</v>
      </c>
      <c r="J23" s="131">
        <v>0</v>
      </c>
      <c r="K23" s="131">
        <v>0</v>
      </c>
      <c r="L23" s="131">
        <v>0</v>
      </c>
    </row>
    <row r="24" s="95" customFormat="1" ht="14.25" spans="1:4">
      <c r="A24" s="145"/>
      <c r="B24" s="145"/>
      <c r="D24"/>
    </row>
    <row r="25" s="95" customFormat="1" ht="14.25" spans="1:2">
      <c r="A25" s="145"/>
      <c r="B25" s="145"/>
    </row>
    <row r="26" s="95" customFormat="1" ht="14.25" spans="1:2">
      <c r="A26" s="145"/>
      <c r="B26" s="145"/>
    </row>
    <row r="27" s="95" customFormat="1" ht="14.25" spans="1:2">
      <c r="A27" s="145"/>
      <c r="B27" s="145"/>
    </row>
    <row r="28" s="95" customFormat="1" ht="14.25" spans="1:2">
      <c r="A28" s="145"/>
      <c r="B28" s="145"/>
    </row>
    <row r="29" s="95" customFormat="1" ht="14.25" spans="1:2">
      <c r="A29" s="145"/>
      <c r="B29" s="145"/>
    </row>
    <row r="30" s="95" customFormat="1" ht="14.25" spans="1:2">
      <c r="A30" s="145"/>
      <c r="B30" s="145"/>
    </row>
  </sheetData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scale="76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showGridLines="0" showZeros="0" workbookViewId="0">
      <selection activeCell="E16" sqref="E16"/>
    </sheetView>
  </sheetViews>
  <sheetFormatPr defaultColWidth="7.25" defaultRowHeight="11.25"/>
  <cols>
    <col min="1" max="3" width="6.25" style="4" customWidth="1"/>
    <col min="4" max="4" width="36.1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109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110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单位名称：信阳市浉河区审计局</v>
      </c>
      <c r="B3" s="78"/>
      <c r="C3" s="78"/>
      <c r="D3" s="78"/>
      <c r="E3" s="78"/>
      <c r="F3" s="9"/>
      <c r="G3" s="12"/>
      <c r="H3" s="12"/>
      <c r="I3" s="12"/>
      <c r="J3" s="31" t="s">
        <v>3</v>
      </c>
    </row>
    <row r="4" s="75" customFormat="1" ht="23.1" customHeight="1" spans="1:10">
      <c r="A4" s="13" t="s">
        <v>39</v>
      </c>
      <c r="B4" s="14"/>
      <c r="C4" s="14"/>
      <c r="D4" s="15" t="s">
        <v>40</v>
      </c>
      <c r="E4" s="15" t="s">
        <v>111</v>
      </c>
      <c r="F4" s="16" t="s">
        <v>68</v>
      </c>
      <c r="G4" s="16"/>
      <c r="H4" s="16"/>
      <c r="I4" s="32"/>
      <c r="J4" s="33" t="s">
        <v>69</v>
      </c>
    </row>
    <row r="5" s="75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70</v>
      </c>
      <c r="G5" s="15" t="s">
        <v>71</v>
      </c>
      <c r="H5" s="15" t="s">
        <v>72</v>
      </c>
      <c r="I5" s="15" t="s">
        <v>73</v>
      </c>
      <c r="J5" s="34"/>
    </row>
    <row r="6" s="76" customFormat="1" ht="15" customHeight="1" spans="1:10">
      <c r="A6" s="79" t="s">
        <v>45</v>
      </c>
      <c r="B6" s="80" t="s">
        <v>45</v>
      </c>
      <c r="C6" s="80" t="s">
        <v>45</v>
      </c>
      <c r="D6" s="81" t="s">
        <v>45</v>
      </c>
      <c r="E6" s="82">
        <v>1</v>
      </c>
      <c r="F6" s="81">
        <v>2</v>
      </c>
      <c r="G6" s="82">
        <v>3</v>
      </c>
      <c r="H6" s="81">
        <v>4</v>
      </c>
      <c r="I6" s="82">
        <v>5</v>
      </c>
      <c r="J6" s="81">
        <v>6</v>
      </c>
    </row>
    <row r="7" s="77" customFormat="1" ht="23.1" customHeight="1" spans="1:10">
      <c r="A7" s="83" t="s">
        <v>46</v>
      </c>
      <c r="B7" s="83" t="s">
        <v>47</v>
      </c>
      <c r="C7" s="83" t="s">
        <v>76</v>
      </c>
      <c r="D7" s="84" t="s">
        <v>112</v>
      </c>
      <c r="E7" s="85">
        <f t="shared" ref="E7:E12" si="0">F7+J7</f>
        <v>47.06</v>
      </c>
      <c r="F7" s="86">
        <f t="shared" ref="F7:F12" si="1">G7+H7+I7</f>
        <v>47.06</v>
      </c>
      <c r="G7" s="85">
        <v>24.63</v>
      </c>
      <c r="H7" s="85"/>
      <c r="I7" s="85">
        <v>22.43</v>
      </c>
      <c r="J7" s="85"/>
    </row>
    <row r="8" s="77" customFormat="1" ht="24" customHeight="1" spans="1:10">
      <c r="A8" s="83" t="s">
        <v>60</v>
      </c>
      <c r="B8" s="83" t="s">
        <v>52</v>
      </c>
      <c r="C8" s="83" t="s">
        <v>52</v>
      </c>
      <c r="D8" s="84" t="s">
        <v>113</v>
      </c>
      <c r="E8" s="85">
        <f t="shared" si="0"/>
        <v>40.3</v>
      </c>
      <c r="F8" s="86">
        <f t="shared" si="1"/>
        <v>40.3</v>
      </c>
      <c r="G8" s="85">
        <v>40.3</v>
      </c>
      <c r="H8" s="85"/>
      <c r="I8" s="85"/>
      <c r="J8" s="85"/>
    </row>
    <row r="9" s="77" customFormat="1" ht="23.1" customHeight="1" spans="1:10">
      <c r="A9" s="83" t="s">
        <v>60</v>
      </c>
      <c r="B9" s="83" t="s">
        <v>62</v>
      </c>
      <c r="C9" s="83" t="s">
        <v>48</v>
      </c>
      <c r="D9" s="84" t="s">
        <v>114</v>
      </c>
      <c r="E9" s="85">
        <f t="shared" si="0"/>
        <v>0.6</v>
      </c>
      <c r="F9" s="86">
        <f t="shared" si="1"/>
        <v>0.6</v>
      </c>
      <c r="G9" s="85">
        <v>0.6</v>
      </c>
      <c r="H9" s="85"/>
      <c r="I9" s="85"/>
      <c r="J9" s="85"/>
    </row>
    <row r="10" s="77" customFormat="1" ht="23.1" customHeight="1" spans="1:10">
      <c r="A10" s="87">
        <v>221</v>
      </c>
      <c r="B10" s="88" t="s">
        <v>55</v>
      </c>
      <c r="C10" s="88" t="s">
        <v>48</v>
      </c>
      <c r="D10" s="84" t="s">
        <v>49</v>
      </c>
      <c r="E10" s="85">
        <f t="shared" si="0"/>
        <v>23.71</v>
      </c>
      <c r="F10" s="86">
        <f t="shared" si="1"/>
        <v>23.71</v>
      </c>
      <c r="G10" s="85">
        <f>23.54+0.17</f>
        <v>23.71</v>
      </c>
      <c r="H10" s="85"/>
      <c r="I10" s="85"/>
      <c r="J10" s="85"/>
    </row>
    <row r="11" s="77" customFormat="1" ht="23.1" customHeight="1" spans="1:10">
      <c r="A11" s="87">
        <v>201</v>
      </c>
      <c r="B11" s="88" t="s">
        <v>47</v>
      </c>
      <c r="C11" s="88" t="s">
        <v>50</v>
      </c>
      <c r="D11" s="89" t="s">
        <v>51</v>
      </c>
      <c r="E11" s="85">
        <f t="shared" si="0"/>
        <v>86.5</v>
      </c>
      <c r="F11" s="86">
        <f t="shared" si="1"/>
        <v>26.5</v>
      </c>
      <c r="G11" s="90"/>
      <c r="H11" s="90">
        <v>21.5</v>
      </c>
      <c r="I11" s="90">
        <v>5</v>
      </c>
      <c r="J11" s="90">
        <v>60</v>
      </c>
    </row>
    <row r="12" s="77" customFormat="1" ht="23.1" customHeight="1" spans="1:10">
      <c r="A12" s="87">
        <v>201</v>
      </c>
      <c r="B12" s="88" t="s">
        <v>74</v>
      </c>
      <c r="C12" s="88" t="s">
        <v>48</v>
      </c>
      <c r="D12" s="89" t="s">
        <v>49</v>
      </c>
      <c r="E12" s="85">
        <f t="shared" si="0"/>
        <v>216.83</v>
      </c>
      <c r="F12" s="86">
        <f t="shared" si="1"/>
        <v>216.83</v>
      </c>
      <c r="G12" s="90">
        <v>216.83</v>
      </c>
      <c r="H12" s="90"/>
      <c r="I12" s="90"/>
      <c r="J12" s="90"/>
    </row>
    <row r="13" s="77" customFormat="1" ht="23.1" customHeight="1" spans="1:10">
      <c r="A13" s="87"/>
      <c r="B13" s="88"/>
      <c r="C13" s="88"/>
      <c r="D13" s="88" t="s">
        <v>9</v>
      </c>
      <c r="E13" s="91">
        <f t="shared" ref="E13:J13" si="2">SUM(E7:E12)</f>
        <v>415</v>
      </c>
      <c r="F13" s="91">
        <f t="shared" si="2"/>
        <v>355</v>
      </c>
      <c r="G13" s="91">
        <f t="shared" si="2"/>
        <v>306.07</v>
      </c>
      <c r="H13" s="91">
        <f t="shared" si="2"/>
        <v>21.5</v>
      </c>
      <c r="I13" s="91">
        <f t="shared" si="2"/>
        <v>27.43</v>
      </c>
      <c r="J13" s="91">
        <f t="shared" si="2"/>
        <v>60</v>
      </c>
    </row>
    <row r="14" s="76" customFormat="1" ht="14.25"/>
    <row r="15" s="76" customFormat="1" ht="14.25" spans="5:5">
      <c r="E15" s="76">
        <f>E13-'4'!E8</f>
        <v>0</v>
      </c>
    </row>
    <row r="16" s="76" customFormat="1" ht="14.25"/>
    <row r="17" s="76" customFormat="1" ht="14.25" spans="5:5">
      <c r="E17" s="76">
        <f>E13-'4'!E8</f>
        <v>0</v>
      </c>
    </row>
    <row r="18" spans="5:5">
      <c r="E18" s="4">
        <f>E17/2</f>
        <v>0</v>
      </c>
    </row>
  </sheetData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topLeftCell="A4" workbookViewId="0">
      <selection activeCell="H6" sqref="H6"/>
    </sheetView>
  </sheetViews>
  <sheetFormatPr defaultColWidth="6.875" defaultRowHeight="11.25"/>
  <cols>
    <col min="1" max="1" width="5.375" style="54" customWidth="1"/>
    <col min="2" max="2" width="5.125" style="54" customWidth="1"/>
    <col min="3" max="3" width="19.125" style="54" customWidth="1"/>
    <col min="4" max="4" width="10.625" style="54" customWidth="1"/>
    <col min="5" max="6" width="6.125" style="54" customWidth="1"/>
    <col min="7" max="7" width="21.625" style="54" customWidth="1"/>
    <col min="8" max="8" width="11.125" style="54" customWidth="1"/>
    <col min="9" max="181" width="6.875" style="54" customWidth="1"/>
    <col min="182" max="16384" width="6.875" style="54"/>
  </cols>
  <sheetData>
    <row r="1" ht="25.5" customHeight="1" spans="1:181">
      <c r="A1" s="55" t="s">
        <v>115</v>
      </c>
      <c r="B1" s="5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6" t="s">
        <v>116</v>
      </c>
      <c r="B2" s="56"/>
      <c r="C2" s="56"/>
      <c r="D2" s="56"/>
      <c r="E2" s="56"/>
      <c r="F2" s="56"/>
      <c r="G2" s="56"/>
      <c r="H2" s="56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57" t="str">
        <f>'1'!A3</f>
        <v>单位名称：信阳市浉河区审计局</v>
      </c>
      <c r="B3" s="57"/>
      <c r="C3" s="57"/>
      <c r="D3" s="57"/>
      <c r="E3" s="57"/>
      <c r="G3"/>
      <c r="H3" s="58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2" customFormat="1" ht="22.5" customHeight="1" spans="1:184">
      <c r="A4" s="59" t="s">
        <v>117</v>
      </c>
      <c r="B4" s="59"/>
      <c r="C4" s="60" t="s">
        <v>118</v>
      </c>
      <c r="D4" s="60"/>
      <c r="E4" s="59" t="s">
        <v>117</v>
      </c>
      <c r="F4" s="59"/>
      <c r="G4" s="60" t="s">
        <v>119</v>
      </c>
      <c r="H4" s="6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</row>
    <row r="5" s="52" customFormat="1" ht="22.5" customHeight="1" spans="1:184">
      <c r="A5" s="61" t="s">
        <v>41</v>
      </c>
      <c r="B5" s="61" t="s">
        <v>42</v>
      </c>
      <c r="C5" s="61" t="s">
        <v>40</v>
      </c>
      <c r="D5" s="60" t="s">
        <v>120</v>
      </c>
      <c r="E5" s="62" t="s">
        <v>41</v>
      </c>
      <c r="F5" s="62" t="s">
        <v>42</v>
      </c>
      <c r="G5" s="63" t="s">
        <v>40</v>
      </c>
      <c r="H5" s="64" t="s">
        <v>120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</row>
    <row r="6" s="53" customFormat="1" ht="22.5" customHeight="1" spans="1:184">
      <c r="A6" s="65"/>
      <c r="B6" s="66"/>
      <c r="C6" s="66" t="s">
        <v>9</v>
      </c>
      <c r="D6" s="67">
        <v>333.5</v>
      </c>
      <c r="E6" s="65"/>
      <c r="F6" s="66"/>
      <c r="G6" s="66" t="s">
        <v>9</v>
      </c>
      <c r="H6" s="67">
        <v>21.5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</row>
    <row r="7" s="52" customFormat="1" ht="22.5" customHeight="1" spans="1:184">
      <c r="A7" s="68" t="s">
        <v>121</v>
      </c>
      <c r="B7" s="69"/>
      <c r="C7" s="66" t="s">
        <v>71</v>
      </c>
      <c r="D7" s="67">
        <v>322.7</v>
      </c>
      <c r="E7" s="68">
        <v>302</v>
      </c>
      <c r="F7" s="69"/>
      <c r="G7" s="66" t="s">
        <v>122</v>
      </c>
      <c r="H7" s="67">
        <f>SUM(H8:H33)</f>
        <v>21.5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</row>
    <row r="8" s="52" customFormat="1" ht="22.5" customHeight="1" spans="1:184">
      <c r="A8" s="68">
        <v>301</v>
      </c>
      <c r="B8" s="69">
        <v>1</v>
      </c>
      <c r="C8" s="70" t="s">
        <v>123</v>
      </c>
      <c r="D8" s="67">
        <v>165.2</v>
      </c>
      <c r="E8" s="68">
        <v>302</v>
      </c>
      <c r="F8" s="69">
        <v>1</v>
      </c>
      <c r="G8" s="70" t="s">
        <v>124</v>
      </c>
      <c r="H8" s="67">
        <v>7.3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</row>
    <row r="9" s="52" customFormat="1" ht="22.5" customHeight="1" spans="1:184">
      <c r="A9" s="68" t="s">
        <v>121</v>
      </c>
      <c r="B9" s="69" t="s">
        <v>125</v>
      </c>
      <c r="C9" s="70" t="s">
        <v>126</v>
      </c>
      <c r="D9" s="67">
        <v>42</v>
      </c>
      <c r="E9" s="68">
        <v>302</v>
      </c>
      <c r="F9" s="69">
        <v>2</v>
      </c>
      <c r="G9" s="70" t="s">
        <v>127</v>
      </c>
      <c r="H9" s="67">
        <v>2.7</v>
      </c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</row>
    <row r="10" s="52" customFormat="1" ht="22.5" customHeight="1" spans="1:184">
      <c r="A10" s="68">
        <v>301</v>
      </c>
      <c r="B10" s="69">
        <v>3</v>
      </c>
      <c r="C10" s="70" t="s">
        <v>128</v>
      </c>
      <c r="D10" s="67">
        <v>18</v>
      </c>
      <c r="E10" s="68">
        <v>302</v>
      </c>
      <c r="F10" s="69">
        <v>3</v>
      </c>
      <c r="G10" s="70" t="s">
        <v>129</v>
      </c>
      <c r="H10" s="67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</row>
    <row r="11" s="52" customFormat="1" ht="22.5" customHeight="1" spans="1:184">
      <c r="A11" s="68">
        <v>301</v>
      </c>
      <c r="B11" s="69">
        <v>6</v>
      </c>
      <c r="C11" s="70" t="s">
        <v>130</v>
      </c>
      <c r="D11" s="67"/>
      <c r="E11" s="68">
        <v>302</v>
      </c>
      <c r="F11" s="69">
        <v>4</v>
      </c>
      <c r="G11" s="70" t="s">
        <v>131</v>
      </c>
      <c r="H11" s="67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</row>
    <row r="12" s="52" customFormat="1" ht="22.5" customHeight="1" spans="1:184">
      <c r="A12" s="68">
        <v>301</v>
      </c>
      <c r="B12" s="69">
        <v>7</v>
      </c>
      <c r="C12" s="70" t="s">
        <v>132</v>
      </c>
      <c r="D12" s="67">
        <v>5.8</v>
      </c>
      <c r="E12" s="68">
        <v>302</v>
      </c>
      <c r="F12" s="69">
        <v>5</v>
      </c>
      <c r="G12" s="70" t="s">
        <v>133</v>
      </c>
      <c r="H12" s="67">
        <v>1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</row>
    <row r="13" s="52" customFormat="1" ht="22.5" customHeight="1" spans="1:184">
      <c r="A13" s="68" t="s">
        <v>121</v>
      </c>
      <c r="B13" s="69">
        <v>8</v>
      </c>
      <c r="C13" s="70" t="s">
        <v>134</v>
      </c>
      <c r="D13" s="67">
        <v>40.3</v>
      </c>
      <c r="E13" s="68">
        <v>302</v>
      </c>
      <c r="F13" s="69">
        <v>6</v>
      </c>
      <c r="G13" s="70" t="s">
        <v>135</v>
      </c>
      <c r="H13" s="67">
        <v>1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</row>
    <row r="14" s="52" customFormat="1" ht="22.5" customHeight="1" spans="1:184">
      <c r="A14" s="68">
        <v>301</v>
      </c>
      <c r="B14" s="69">
        <v>9</v>
      </c>
      <c r="C14" s="70" t="s">
        <v>136</v>
      </c>
      <c r="D14" s="67"/>
      <c r="E14" s="68">
        <v>302</v>
      </c>
      <c r="F14" s="69">
        <v>7</v>
      </c>
      <c r="G14" s="70" t="s">
        <v>137</v>
      </c>
      <c r="H14" s="67">
        <v>0.5</v>
      </c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</row>
    <row r="15" s="52" customFormat="1" ht="22.5" customHeight="1" spans="1:184">
      <c r="A15" s="68" t="s">
        <v>121</v>
      </c>
      <c r="B15" s="69">
        <v>10</v>
      </c>
      <c r="C15" s="70" t="s">
        <v>138</v>
      </c>
      <c r="D15" s="67">
        <v>16.6</v>
      </c>
      <c r="E15" s="68">
        <v>302</v>
      </c>
      <c r="F15" s="69">
        <v>8</v>
      </c>
      <c r="G15" s="70" t="s">
        <v>139</v>
      </c>
      <c r="H15" s="67">
        <v>0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</row>
    <row r="16" s="52" customFormat="1" ht="22.5" customHeight="1" spans="1:184">
      <c r="A16" s="68" t="s">
        <v>121</v>
      </c>
      <c r="B16" s="69">
        <v>11</v>
      </c>
      <c r="C16" s="70" t="s">
        <v>140</v>
      </c>
      <c r="D16" s="67"/>
      <c r="E16" s="68">
        <v>302</v>
      </c>
      <c r="F16" s="69">
        <v>9</v>
      </c>
      <c r="G16" s="70" t="s">
        <v>141</v>
      </c>
      <c r="H16" s="67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</row>
    <row r="17" s="52" customFormat="1" ht="22.5" customHeight="1" spans="1:184">
      <c r="A17" s="68" t="s">
        <v>121</v>
      </c>
      <c r="B17" s="69">
        <v>12</v>
      </c>
      <c r="C17" s="70" t="s">
        <v>142</v>
      </c>
      <c r="D17" s="67">
        <v>0</v>
      </c>
      <c r="E17" s="68">
        <v>302</v>
      </c>
      <c r="F17" s="69">
        <v>11</v>
      </c>
      <c r="G17" s="70" t="s">
        <v>143</v>
      </c>
      <c r="H17" s="67">
        <v>2.5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</row>
    <row r="18" s="52" customFormat="1" ht="22.5" customHeight="1" spans="1:184">
      <c r="A18" s="68" t="s">
        <v>121</v>
      </c>
      <c r="B18" s="69">
        <v>13</v>
      </c>
      <c r="C18" s="70" t="s">
        <v>144</v>
      </c>
      <c r="D18" s="67">
        <v>23.5</v>
      </c>
      <c r="E18" s="68">
        <v>302</v>
      </c>
      <c r="F18" s="69">
        <v>12</v>
      </c>
      <c r="G18" s="70" t="s">
        <v>145</v>
      </c>
      <c r="H18" s="67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</row>
    <row r="19" s="52" customFormat="1" ht="22.5" customHeight="1" spans="1:184">
      <c r="A19" s="68" t="s">
        <v>121</v>
      </c>
      <c r="B19" s="69">
        <v>14</v>
      </c>
      <c r="C19" s="70" t="s">
        <v>146</v>
      </c>
      <c r="D19" s="67"/>
      <c r="E19" s="68">
        <v>302</v>
      </c>
      <c r="F19" s="69">
        <v>13</v>
      </c>
      <c r="G19" s="70" t="s">
        <v>147</v>
      </c>
      <c r="H19" s="67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</row>
    <row r="20" s="52" customFormat="1" ht="22.5" customHeight="1" spans="1:184">
      <c r="A20" s="68">
        <v>301</v>
      </c>
      <c r="B20" s="69" t="s">
        <v>76</v>
      </c>
      <c r="C20" s="70" t="s">
        <v>148</v>
      </c>
      <c r="D20" s="67">
        <v>11.3</v>
      </c>
      <c r="E20" s="68">
        <v>302</v>
      </c>
      <c r="F20" s="69">
        <v>14</v>
      </c>
      <c r="G20" s="70" t="s">
        <v>149</v>
      </c>
      <c r="H20" s="67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</row>
    <row r="21" s="52" customFormat="1" ht="22.5" customHeight="1" spans="1:184">
      <c r="A21" s="68"/>
      <c r="B21" s="69"/>
      <c r="C21" s="70"/>
      <c r="D21" s="67"/>
      <c r="E21" s="68">
        <v>302</v>
      </c>
      <c r="F21" s="69">
        <v>15</v>
      </c>
      <c r="G21" s="70" t="s">
        <v>150</v>
      </c>
      <c r="H21" s="67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</row>
    <row r="22" s="52" customFormat="1" ht="22.5" customHeight="1" spans="1:184">
      <c r="A22" s="69">
        <v>303</v>
      </c>
      <c r="B22" s="69"/>
      <c r="C22" s="66" t="s">
        <v>73</v>
      </c>
      <c r="D22" s="67">
        <v>10.8</v>
      </c>
      <c r="E22" s="68">
        <v>302</v>
      </c>
      <c r="F22" s="71">
        <v>16</v>
      </c>
      <c r="G22" s="70" t="s">
        <v>151</v>
      </c>
      <c r="H22" s="67">
        <v>5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</row>
    <row r="23" s="52" customFormat="1" ht="22.5" customHeight="1" spans="1:184">
      <c r="A23" s="69">
        <v>303</v>
      </c>
      <c r="B23" s="69">
        <v>1</v>
      </c>
      <c r="C23" s="70" t="s">
        <v>152</v>
      </c>
      <c r="D23" s="67"/>
      <c r="E23" s="68">
        <v>302</v>
      </c>
      <c r="F23" s="69">
        <v>17</v>
      </c>
      <c r="G23" s="70" t="s">
        <v>153</v>
      </c>
      <c r="H23" s="67">
        <v>1</v>
      </c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</row>
    <row r="24" s="52" customFormat="1" ht="22.5" customHeight="1" spans="1:184">
      <c r="A24" s="69">
        <v>303</v>
      </c>
      <c r="B24" s="69">
        <v>2</v>
      </c>
      <c r="C24" s="70" t="s">
        <v>154</v>
      </c>
      <c r="D24" s="67"/>
      <c r="E24" s="68">
        <v>302</v>
      </c>
      <c r="F24" s="69">
        <v>18</v>
      </c>
      <c r="G24" s="70" t="s">
        <v>155</v>
      </c>
      <c r="H24" s="67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</row>
    <row r="25" s="52" customFormat="1" ht="22.5" customHeight="1" spans="1:184">
      <c r="A25" s="69">
        <v>303</v>
      </c>
      <c r="B25" s="69">
        <v>3</v>
      </c>
      <c r="C25" s="70" t="s">
        <v>156</v>
      </c>
      <c r="D25" s="67"/>
      <c r="E25" s="68">
        <v>302</v>
      </c>
      <c r="F25" s="71">
        <v>24</v>
      </c>
      <c r="G25" s="70" t="s">
        <v>157</v>
      </c>
      <c r="H25" s="67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</row>
    <row r="26" s="52" customFormat="1" ht="22.5" customHeight="1" spans="1:184">
      <c r="A26" s="69">
        <v>303</v>
      </c>
      <c r="B26" s="69">
        <v>4</v>
      </c>
      <c r="C26" s="70" t="s">
        <v>158</v>
      </c>
      <c r="D26" s="67"/>
      <c r="E26" s="68">
        <v>302</v>
      </c>
      <c r="F26" s="69">
        <v>25</v>
      </c>
      <c r="G26" s="70" t="s">
        <v>159</v>
      </c>
      <c r="H26" s="67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</row>
    <row r="27" s="52" customFormat="1" ht="22.5" customHeight="1" spans="1:184">
      <c r="A27" s="69">
        <v>303</v>
      </c>
      <c r="B27" s="69">
        <v>5</v>
      </c>
      <c r="C27" s="70" t="s">
        <v>160</v>
      </c>
      <c r="D27" s="67"/>
      <c r="E27" s="69">
        <v>302</v>
      </c>
      <c r="F27" s="69">
        <v>26</v>
      </c>
      <c r="G27" s="70" t="s">
        <v>161</v>
      </c>
      <c r="H27" s="67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</row>
    <row r="28" s="52" customFormat="1" ht="22.5" customHeight="1" spans="1:184">
      <c r="A28" s="69">
        <v>303</v>
      </c>
      <c r="B28" s="69">
        <v>6</v>
      </c>
      <c r="C28" s="70" t="s">
        <v>162</v>
      </c>
      <c r="D28" s="67"/>
      <c r="E28" s="69">
        <v>302</v>
      </c>
      <c r="F28" s="69">
        <v>27</v>
      </c>
      <c r="G28" s="70" t="s">
        <v>163</v>
      </c>
      <c r="H28" s="67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</row>
    <row r="29" s="52" customFormat="1" ht="22.5" customHeight="1" spans="1:184">
      <c r="A29" s="69">
        <v>303</v>
      </c>
      <c r="B29" s="69">
        <v>7</v>
      </c>
      <c r="C29" s="70" t="s">
        <v>164</v>
      </c>
      <c r="D29" s="67"/>
      <c r="E29" s="69">
        <v>302</v>
      </c>
      <c r="F29" s="69">
        <v>28</v>
      </c>
      <c r="G29" s="70" t="s">
        <v>165</v>
      </c>
      <c r="H29" s="67">
        <v>0.5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</row>
    <row r="30" s="52" customFormat="1" ht="22.5" customHeight="1" spans="1:184">
      <c r="A30" s="69">
        <v>303</v>
      </c>
      <c r="B30" s="69">
        <v>8</v>
      </c>
      <c r="C30" s="70" t="s">
        <v>166</v>
      </c>
      <c r="D30" s="67"/>
      <c r="E30" s="69">
        <v>302</v>
      </c>
      <c r="F30" s="69">
        <v>29</v>
      </c>
      <c r="G30" s="70" t="s">
        <v>167</v>
      </c>
      <c r="H30" s="67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</row>
    <row r="31" s="52" customFormat="1" ht="22.5" customHeight="1" spans="1:184">
      <c r="A31" s="69">
        <v>303</v>
      </c>
      <c r="B31" s="69">
        <v>9</v>
      </c>
      <c r="C31" s="70" t="s">
        <v>168</v>
      </c>
      <c r="D31" s="67"/>
      <c r="E31" s="69">
        <v>302</v>
      </c>
      <c r="F31" s="69">
        <v>31</v>
      </c>
      <c r="G31" s="70" t="s">
        <v>169</v>
      </c>
      <c r="H31" s="67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</row>
    <row r="32" s="52" customFormat="1" ht="22.5" customHeight="1" spans="1:180">
      <c r="A32" s="69">
        <v>303</v>
      </c>
      <c r="B32" s="69">
        <v>10</v>
      </c>
      <c r="C32" s="70" t="s">
        <v>170</v>
      </c>
      <c r="D32" s="67"/>
      <c r="E32" s="69">
        <v>302</v>
      </c>
      <c r="F32" s="69">
        <v>39</v>
      </c>
      <c r="G32" s="70" t="s">
        <v>171</v>
      </c>
      <c r="H32" s="67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</row>
    <row r="33" s="52" customFormat="1" ht="22.5" customHeight="1" spans="1:180">
      <c r="A33" s="69">
        <v>303</v>
      </c>
      <c r="B33" s="69">
        <v>99</v>
      </c>
      <c r="C33" s="70" t="s">
        <v>172</v>
      </c>
      <c r="D33" s="67">
        <v>10.8</v>
      </c>
      <c r="E33" s="69">
        <v>302</v>
      </c>
      <c r="F33" s="69">
        <v>40</v>
      </c>
      <c r="G33" s="70" t="s">
        <v>173</v>
      </c>
      <c r="H33" s="67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</row>
    <row r="34" s="52" customFormat="1" ht="22.5" customHeight="1" spans="1:180">
      <c r="A34" s="72"/>
      <c r="B34" s="72"/>
      <c r="C34" s="72"/>
      <c r="D34" s="72"/>
      <c r="E34" s="69">
        <v>302</v>
      </c>
      <c r="F34" s="69">
        <v>99</v>
      </c>
      <c r="G34" s="70" t="s">
        <v>174</v>
      </c>
      <c r="H34" s="67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</row>
    <row r="35" s="52" customFormat="1" ht="26.45" customHeight="1" spans="5:180"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</row>
    <row r="36" s="52" customFormat="1" ht="26.45" customHeight="1" spans="5:184"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</row>
    <row r="37" s="52" customFormat="1" ht="26.45" customHeight="1" spans="5:184"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</row>
    <row r="38" s="52" customFormat="1" ht="26.45" customHeight="1" spans="5:184"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</row>
    <row r="39" ht="26.45" customHeight="1" spans="1:184">
      <c r="A39" s="52"/>
      <c r="B39" s="52"/>
      <c r="C39" s="52"/>
      <c r="D39" s="52"/>
      <c r="E39" s="52"/>
      <c r="F39" s="52"/>
      <c r="G39" s="52"/>
      <c r="H39" s="5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2"/>
      <c r="B40" s="52"/>
      <c r="C40" s="52"/>
      <c r="D40" s="52"/>
      <c r="E40" s="52"/>
      <c r="F40" s="52"/>
      <c r="G40" s="52"/>
      <c r="H40" s="5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2"/>
      <c r="B41" s="52"/>
      <c r="C41" s="52"/>
      <c r="D41" s="52"/>
      <c r="E41" s="52"/>
      <c r="F41" s="52"/>
      <c r="G41" s="52"/>
      <c r="H41" s="5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2"/>
      <c r="B42" s="52"/>
      <c r="C42" s="52"/>
      <c r="D42" s="5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I6" sqref="I6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175</v>
      </c>
      <c r="B1" s="38"/>
    </row>
    <row r="2" s="35" customFormat="1" ht="25.5" customHeight="1" spans="1:3">
      <c r="A2" s="39" t="s">
        <v>176</v>
      </c>
      <c r="B2" s="39"/>
      <c r="C2" s="40"/>
    </row>
    <row r="3" ht="25.5" customHeight="1" spans="1:2">
      <c r="A3" s="41" t="str">
        <f>'1'!A3</f>
        <v>单位名称：信阳市浉河区审计局</v>
      </c>
      <c r="B3" s="42" t="s">
        <v>3</v>
      </c>
    </row>
    <row r="4" s="36" customFormat="1" ht="30" customHeight="1" spans="1:3">
      <c r="A4" s="43" t="s">
        <v>177</v>
      </c>
      <c r="B4" s="44" t="s">
        <v>178</v>
      </c>
      <c r="C4"/>
    </row>
    <row r="5" s="37" customFormat="1" ht="30" customHeight="1" spans="1:3">
      <c r="A5" s="45" t="s">
        <v>179</v>
      </c>
      <c r="B5" s="46">
        <v>1</v>
      </c>
      <c r="C5" s="47"/>
    </row>
    <row r="6" s="37" customFormat="1" ht="30" customHeight="1" spans="1:3">
      <c r="A6" s="48" t="s">
        <v>180</v>
      </c>
      <c r="B6" s="46">
        <v>0</v>
      </c>
      <c r="C6" s="49"/>
    </row>
    <row r="7" s="37" customFormat="1" ht="30" customHeight="1" spans="1:3">
      <c r="A7" s="48" t="s">
        <v>181</v>
      </c>
      <c r="B7" s="46">
        <v>1</v>
      </c>
      <c r="C7" s="47"/>
    </row>
    <row r="8" s="37" customFormat="1" ht="30" customHeight="1" spans="1:3">
      <c r="A8" s="48" t="s">
        <v>182</v>
      </c>
      <c r="B8" s="46">
        <v>0</v>
      </c>
      <c r="C8" s="47"/>
    </row>
    <row r="9" s="37" customFormat="1" ht="30" customHeight="1" spans="1:3">
      <c r="A9" s="48" t="s">
        <v>183</v>
      </c>
      <c r="B9" s="46">
        <v>0</v>
      </c>
      <c r="C9" s="47"/>
    </row>
    <row r="10" s="37" customFormat="1" ht="30" customHeight="1" spans="1:3">
      <c r="A10" s="48" t="s">
        <v>184</v>
      </c>
      <c r="B10" s="46">
        <v>0</v>
      </c>
      <c r="C10" s="47"/>
    </row>
    <row r="11" s="36" customFormat="1" ht="30" customHeight="1" spans="1:3">
      <c r="A11" s="50"/>
      <c r="B11" s="50"/>
      <c r="C11"/>
    </row>
    <row r="12" s="36" customFormat="1" ht="114.6" customHeight="1" spans="1:3">
      <c r="A12" s="51"/>
      <c r="B12" s="51"/>
      <c r="C12"/>
    </row>
    <row r="13" s="36" customFormat="1" spans="1:3">
      <c r="A13"/>
      <c r="B13"/>
      <c r="C13"/>
    </row>
    <row r="14" s="36" customFormat="1" spans="1:3">
      <c r="A14"/>
      <c r="B14"/>
      <c r="C14"/>
    </row>
    <row r="15" s="36" customFormat="1" spans="1:3">
      <c r="A15"/>
      <c r="B15"/>
      <c r="C15"/>
    </row>
    <row r="16" s="36" customFormat="1" spans="1:3">
      <c r="A16"/>
      <c r="B16"/>
      <c r="C16"/>
    </row>
    <row r="17" s="36" customFormat="1" spans="1:3">
      <c r="A17"/>
      <c r="B17"/>
      <c r="C17"/>
    </row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</sheetData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abSelected="1" workbookViewId="0">
      <selection activeCell="A3" sqref="A3:E3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185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186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单位名称：信阳市浉河区审计局</v>
      </c>
      <c r="B3" s="11"/>
      <c r="C3" s="11"/>
      <c r="D3" s="11"/>
      <c r="E3" s="11"/>
      <c r="F3" s="9"/>
      <c r="G3" s="12"/>
      <c r="H3" s="12"/>
      <c r="I3" s="12"/>
      <c r="J3" s="31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111</v>
      </c>
      <c r="F4" s="16" t="s">
        <v>68</v>
      </c>
      <c r="G4" s="16"/>
      <c r="H4" s="16"/>
      <c r="I4" s="32"/>
      <c r="J4" s="33" t="s">
        <v>69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70</v>
      </c>
      <c r="G5" s="15" t="s">
        <v>71</v>
      </c>
      <c r="H5" s="15" t="s">
        <v>72</v>
      </c>
      <c r="I5" s="15" t="s">
        <v>73</v>
      </c>
      <c r="J5" s="34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>
        <v>0</v>
      </c>
      <c r="B7" s="25">
        <v>0</v>
      </c>
      <c r="C7" s="26" t="s">
        <v>187</v>
      </c>
      <c r="D7" s="27" t="s">
        <v>187</v>
      </c>
      <c r="E7" s="28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</row>
    <row r="8" s="2" customFormat="1" ht="23.1" customHeight="1" spans="1:10">
      <c r="A8" s="24"/>
      <c r="B8" s="26"/>
      <c r="C8" s="26"/>
      <c r="D8" s="27"/>
      <c r="E8" s="28"/>
      <c r="F8" s="29"/>
      <c r="G8" s="29"/>
      <c r="H8" s="29"/>
      <c r="I8" s="29"/>
      <c r="J8" s="29"/>
    </row>
    <row r="9" s="2" customFormat="1" ht="23.1" customHeight="1" spans="1:10">
      <c r="A9" s="24"/>
      <c r="B9" s="26"/>
      <c r="C9" s="26"/>
      <c r="D9" s="27"/>
      <c r="E9" s="28"/>
      <c r="F9" s="29"/>
      <c r="G9" s="29"/>
      <c r="H9" s="29"/>
      <c r="I9" s="29"/>
      <c r="J9" s="29"/>
    </row>
    <row r="10" s="2" customFormat="1" ht="23.1" customHeight="1" spans="1:10">
      <c r="A10" s="24"/>
      <c r="B10" s="26"/>
      <c r="C10" s="26"/>
      <c r="D10" s="27"/>
      <c r="E10" s="28"/>
      <c r="F10" s="29"/>
      <c r="G10" s="29"/>
      <c r="H10" s="29"/>
      <c r="I10" s="29"/>
      <c r="J10" s="29"/>
    </row>
    <row r="11" s="2" customFormat="1" ht="23.1" customHeight="1" spans="1:10">
      <c r="A11" s="24"/>
      <c r="B11" s="26"/>
      <c r="C11" s="26"/>
      <c r="D11" s="27"/>
      <c r="E11" s="28"/>
      <c r="F11" s="29"/>
      <c r="G11" s="29"/>
      <c r="H11" s="29"/>
      <c r="I11" s="29"/>
      <c r="J11" s="29"/>
    </row>
    <row r="12" s="2" customFormat="1" ht="23.1" customHeight="1" spans="1:10">
      <c r="A12" s="24"/>
      <c r="B12" s="26"/>
      <c r="C12" s="26"/>
      <c r="D12" s="27"/>
      <c r="E12" s="28"/>
      <c r="F12" s="29"/>
      <c r="G12" s="29"/>
      <c r="H12" s="29"/>
      <c r="I12" s="29"/>
      <c r="J12" s="29"/>
    </row>
    <row r="13" s="2" customFormat="1" ht="23.1" customHeight="1" spans="1:10">
      <c r="A13" s="24"/>
      <c r="B13" s="26"/>
      <c r="C13" s="26"/>
      <c r="D13" s="27"/>
      <c r="E13" s="28"/>
      <c r="F13" s="29"/>
      <c r="G13" s="29"/>
      <c r="H13" s="29"/>
      <c r="I13" s="29"/>
      <c r="J13" s="29"/>
    </row>
    <row r="14" s="2" customFormat="1" ht="23.1" customHeight="1" spans="1:10">
      <c r="A14" s="24"/>
      <c r="B14" s="26"/>
      <c r="C14" s="26"/>
      <c r="D14" s="27"/>
      <c r="E14" s="28"/>
      <c r="F14" s="29"/>
      <c r="G14" s="29"/>
      <c r="H14" s="29"/>
      <c r="I14" s="29"/>
      <c r="J14" s="29"/>
    </row>
    <row r="15" s="2" customFormat="1" ht="23.1" customHeight="1" spans="1:10">
      <c r="A15" s="24"/>
      <c r="B15" s="26"/>
      <c r="C15" s="26"/>
      <c r="D15" s="27"/>
      <c r="E15" s="28"/>
      <c r="F15" s="29"/>
      <c r="G15" s="29"/>
      <c r="H15" s="29"/>
      <c r="I15" s="29"/>
      <c r="J15" s="29"/>
    </row>
    <row r="16" s="2" customFormat="1" ht="23.1" customHeight="1" spans="1:10">
      <c r="A16" s="24"/>
      <c r="B16" s="26"/>
      <c r="C16" s="26"/>
      <c r="D16" s="27"/>
      <c r="E16" s="28"/>
      <c r="F16" s="29"/>
      <c r="G16" s="29"/>
      <c r="H16" s="29"/>
      <c r="I16" s="29"/>
      <c r="J16" s="29"/>
    </row>
    <row r="17" s="2" customFormat="1" ht="23.1" customHeight="1" spans="1:10">
      <c r="A17" s="24"/>
      <c r="B17" s="26"/>
      <c r="C17" s="26"/>
      <c r="D17" s="27"/>
      <c r="E17" s="28"/>
      <c r="F17" s="29"/>
      <c r="G17" s="29"/>
      <c r="H17" s="29"/>
      <c r="I17" s="29"/>
      <c r="J17" s="29"/>
    </row>
    <row r="18" s="2" customFormat="1" ht="23.1" customHeight="1" spans="1:10">
      <c r="A18" s="24"/>
      <c r="B18" s="26"/>
      <c r="C18" s="26"/>
      <c r="D18" s="27"/>
      <c r="E18" s="28"/>
      <c r="F18" s="29"/>
      <c r="G18" s="29"/>
      <c r="H18" s="29"/>
      <c r="I18" s="29"/>
      <c r="J18" s="29"/>
    </row>
    <row r="19" s="2" customFormat="1" ht="23.1" customHeight="1" spans="1:10">
      <c r="A19" s="24"/>
      <c r="B19" s="26"/>
      <c r="C19" s="26"/>
      <c r="D19" s="27"/>
      <c r="E19" s="28"/>
      <c r="F19" s="29"/>
      <c r="G19" s="29"/>
      <c r="H19" s="29"/>
      <c r="I19" s="29"/>
      <c r="J19" s="29"/>
    </row>
    <row r="20" s="2" customFormat="1" ht="23.1" customHeight="1" spans="1:10">
      <c r="A20" s="24"/>
      <c r="B20" s="26"/>
      <c r="C20" s="26"/>
      <c r="D20" s="27"/>
      <c r="E20" s="28"/>
      <c r="F20" s="29"/>
      <c r="G20" s="29"/>
      <c r="H20" s="29"/>
      <c r="I20" s="29"/>
      <c r="J20" s="29"/>
    </row>
    <row r="21" s="2" customFormat="1" ht="23.1" customHeight="1" spans="1:10">
      <c r="A21" s="24"/>
      <c r="B21" s="26"/>
      <c r="C21" s="26"/>
      <c r="D21" s="27"/>
      <c r="E21" s="28"/>
      <c r="F21" s="29"/>
      <c r="G21" s="29"/>
      <c r="H21" s="29"/>
      <c r="I21" s="29"/>
      <c r="J21" s="29"/>
    </row>
    <row r="22" s="2" customFormat="1" ht="23.1" customHeight="1" spans="1:10">
      <c r="A22" s="24"/>
      <c r="B22" s="26"/>
      <c r="C22" s="26"/>
      <c r="D22" s="27"/>
      <c r="E22" s="28"/>
      <c r="F22" s="29"/>
      <c r="G22" s="29"/>
      <c r="H22" s="29"/>
      <c r="I22" s="29"/>
      <c r="J22" s="29"/>
    </row>
    <row r="23" s="2" customFormat="1" ht="12" spans="2:2">
      <c r="B23" s="2" t="s">
        <v>188</v>
      </c>
    </row>
    <row r="24" s="2" customFormat="1" ht="12"/>
    <row r="25" s="2" customFormat="1" ht="12"/>
    <row r="26" s="2" customFormat="1" ht="12"/>
  </sheetData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2017-12-14T08:28:00Z</dcterms:created>
  <dcterms:modified xsi:type="dcterms:W3CDTF">2021-06-20T10:26:53Z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555B42EE500244AF97851F95BFDFBC94</vt:lpwstr>
  </property>
</Properties>
</file>