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60" windowHeight="846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'1'!$A$1:J19</definedName>
    <definedName name="_xlnm.Print_Area" localSheetId="1">'2'!$A$1:K15</definedName>
    <definedName name="_xlnm.Print_Area" localSheetId="2">'3'!$A$1:J15</definedName>
    <definedName name="_xlnm.Print_Area" localSheetId="3">'4'!$A$1:L23</definedName>
    <definedName name="_xlnm.Print_Area" localSheetId="4">'5'!$A$1:J19</definedName>
    <definedName name="_xlnm.Print_Area" localSheetId="5">'6'!$A$1:J22</definedName>
    <definedName name="_xlnm.Print_Area" localSheetId="6">'7'!$A$1:H34</definedName>
    <definedName name="_xlnm.Print_Area" localSheetId="7">'8'!$A$1:B12</definedName>
    <definedName name="_xlnm.Print_Titles" localSheetId="0">'1'!$1:5</definedName>
    <definedName name="_xlnm.Print_Titles" localSheetId="1">'2'!$1:6</definedName>
    <definedName name="_xlnm.Print_Titles" localSheetId="2">'3'!$1:6</definedName>
    <definedName name="_xlnm.Print_Titles" localSheetId="3">'4'!$1:7</definedName>
    <definedName name="_xlnm.Print_Titles" localSheetId="4">'5'!$1:6</definedName>
    <definedName name="_xlnm.Print_Titles" localSheetId="5">'6'!$1:6</definedName>
    <definedName name="_xlnm.Print_Titles" localSheetId="6">'7'!$1:5</definedName>
    <definedName name="_xlnm.Print_Titles" localSheetId="7">'8'!$1:4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<sst xmlns="http://schemas.openxmlformats.org/spreadsheetml/2006/main" count="355" uniqueCount="173">
  <si>
    <t>预算01表</t>
  </si>
  <si>
    <t xml:space="preserve"> 2020年部门收支总体情况表</t>
  </si>
  <si>
    <t>单位名称：信阳市浉河区水利局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</si>
  <si>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</si>
  <si>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</si>
  <si>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</si>
  <si>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</si>
  <si>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</si>
  <si>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</si>
  <si>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</si>
  <si>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</si>
  <si>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</si>
  <si>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</si>
  <si>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</si>
  <si>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</si>
  <si>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</si>
  <si>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</si>
  <si>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</si>
  <si>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</si>
  <si>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</si>
  <si>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</si>
  <si>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0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</si>
  <si>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</si>
  <si>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</si>
  <si>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</si>
  <si>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</si>
  <si>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</si>
  <si>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</si>
  <si>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</si>
  <si>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</si>
  <si>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</si>
  <si>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</si>
  <si>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</si>
  <si>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</si>
  <si>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</si>
  <si>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</si>
  <si>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</si>
  <si>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</si>
  <si>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</si>
  <si>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</si>
  <si>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</si>
  <si>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</si>
  <si>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</si>
  <si>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</si>
  <si>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</si>
  <si>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</si>
  <si>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</si>
  <si>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213</t>
  </si>
  <si>
    <t>03</t>
  </si>
  <si>
    <t>04</t>
  </si>
  <si>
    <t>水利行业业务管理</t>
  </si>
  <si>
    <t>11</t>
  </si>
  <si>
    <t>水资源节约管理与保护</t>
  </si>
  <si>
    <t>35</t>
  </si>
  <si>
    <t>农村人畜饮水</t>
  </si>
  <si>
    <t>14</t>
  </si>
  <si>
    <t>防汛</t>
  </si>
  <si>
    <t>05</t>
  </si>
  <si>
    <t>农村基础设施建设</t>
  </si>
  <si>
    <t>06</t>
  </si>
  <si>
    <t>水利工程维修养护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</si>
  <si>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</si>
  <si>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</si>
  <si>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</si>
  <si>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</si>
  <si>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</si>
  <si>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</si>
  <si>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</si>
  <si>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</si>
  <si>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</si>
  <si>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</si>
  <si>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</si>
  <si>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</si>
  <si>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</si>
  <si>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</si>
  <si>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</si>
  <si>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</si>
  <si>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</si>
  <si>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</si>
  <si>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</si>
  <si>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 xml:space="preserve"> 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</si>
  <si>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</si>
  <si>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</si>
  <si>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</si>
  <si>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</si>
  <si>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</si>
  <si>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</si>
  <si>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</si>
  <si>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</si>
  <si>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</si>
  <si>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</si>
  <si>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</si>
  <si>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</si>
  <si>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</si>
  <si>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</si>
  <si>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</si>
  <si>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</si>
  <si>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</si>
  <si>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</si>
  <si>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2020年政府性基金支出情况表</t>
  </si>
  <si>
    <t>我单位2020年没有政府性基金支出，故表中数据为0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</si>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</sst>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4">
    <numFmt numFmtId="176" formatCode="0;_琀"/>
    <numFmt numFmtId="42" formatCode="_ &quot;￥&quot;* #,##0_ ;_ &quot;￥&quot;* \-#,##0_ ;_ &quot;￥&quot;* &quot;-&quot;_ ;_ @_ "/>
    <numFmt numFmtId="177" formatCode="#,##0.0"/>
    <numFmt numFmtId="41" formatCode="_ * #,##0_ ;_ * \-#,##0_ ;_ * &quot;-&quot;_ ;_ @_ "/>
    <numFmt numFmtId="178" formatCode="_-* #,##0&quot;$&quot;_-;\-* #,##0&quot;$&quot;_-;_-* &quot;-&quot;&quot;$&quot;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\$#,##0.00;\(\$#,##0.00\)"/>
    <numFmt numFmtId="180" formatCode="_-* #,##0_$_-;\-* #,##0_$_-;_-* &quot;-&quot;_$_-;_-@_-"/>
    <numFmt numFmtId="181" formatCode="_-&quot;$&quot;* #,##0_-;\-&quot;$&quot;* #,##0_-;_-&quot;$&quot;* &quot;-&quot;_-;_-@_-"/>
    <numFmt numFmtId="182" formatCode="0000"/>
    <numFmt numFmtId="183" formatCode="#,##0.0_ "/>
    <numFmt numFmtId="184" formatCode="#,##0;\-#,##0;&quot;-&quot;"/>
    <numFmt numFmtId="185" formatCode="#,##0;\(#,##0\)"/>
    <numFmt numFmtId="186" formatCode="_(&quot;$&quot;* #,##0.00_);_(&quot;$&quot;* \(#,##0.00\);_(&quot;$&quot;* &quot;-&quot;??_);_(@_)"/>
    <numFmt numFmtId="187" formatCode="yyyy&quot;年&quot;m&quot;月&quot;d&quot;日&quot;;@"/>
    <numFmt numFmtId="188" formatCode="0.0"/>
    <numFmt numFmtId="189" formatCode="\$#,##0;\(\$#,##0\)"/>
    <numFmt numFmtId="190" formatCode="_-* #,##0.00&quot;$&quot;_-;\-* #,##0.00&quot;$&quot;_-;_-* &quot;-&quot;??&quot;$&quot;_-;_-@_-"/>
    <numFmt numFmtId="191" formatCode="_-* #,##0.00_$_-;\-* #,##0.00_$_-;_-* &quot;-&quot;??_$_-;_-@_-"/>
    <numFmt numFmtId="192" formatCode="#,##0.0_);[Red]\(#,##0.0\)"/>
    <numFmt numFmtId="193" formatCode="* #,##0.00;* \-#,##0.00;* &quot;&quot;??;@"/>
    <numFmt numFmtId="194" formatCode="00"/>
    <numFmt numFmtId="195" formatCode="0.0_);[Red]\(0.0\)"/>
  </numFmts>
  <fonts count="5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仿宋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微软雅黑"/>
      <charset val="134"/>
    </font>
    <font>
      <sz val="10"/>
      <name val="Arial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2"/>
      <name val="官帕眉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2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22" borderId="21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38" fillId="31" borderId="2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184" fontId="47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5" fontId="28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9" fontId="28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189" fontId="28" fillId="0" borderId="0">
      <alignment vertical="center"/>
    </xf>
    <xf numFmtId="2" fontId="29" fillId="0" borderId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46" fillId="0" borderId="25" applyNumberFormat="0" applyAlignment="0" applyProtection="0">
      <alignment horizontal="left" vertical="center"/>
    </xf>
    <xf numFmtId="0" fontId="46" fillId="0" borderId="6">
      <alignment horizontal="left" vertical="center"/>
    </xf>
    <xf numFmtId="0" fontId="49" fillId="0" borderId="0" applyProtection="0">
      <alignment vertical="center"/>
    </xf>
    <xf numFmtId="0" fontId="46" fillId="0" borderId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8" fillId="2" borderId="1" applyNumberFormat="0" applyBorder="0" applyAlignment="0" applyProtection="0">
      <alignment vertical="center"/>
    </xf>
    <xf numFmtId="37" fontId="50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45" fillId="0" borderId="0">
      <alignment vertical="center"/>
    </xf>
    <xf numFmtId="0" fontId="29" fillId="0" borderId="26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">
      <alignment horizontal="distributed" vertical="center" wrapText="1"/>
    </xf>
    <xf numFmtId="0" fontId="3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188" fontId="53" fillId="0" borderId="1">
      <alignment vertical="center"/>
      <protection locked="0"/>
    </xf>
    <xf numFmtId="0" fontId="53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30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7" fillId="6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39" fillId="6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45" fillId="0" borderId="0">
      <alignment vertical="center"/>
    </xf>
    <xf numFmtId="0" fontId="17" fillId="55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5" fillId="0" borderId="0" xfId="188" applyAlignment="1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0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192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5" fillId="0" borderId="0" xfId="190" applyAlignment="1"/>
    <xf numFmtId="18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4" fontId="2" fillId="0" borderId="3" xfId="190" applyNumberFormat="1" applyFont="1" applyFill="1" applyBorder="1" applyAlignment="1" applyProtection="1"/>
    <xf numFmtId="192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4" fontId="4" fillId="0" borderId="1" xfId="193" applyNumberFormat="1" applyFont="1" applyFill="1" applyBorder="1" applyAlignment="1" applyProtection="1">
      <alignment horizontal="center" vertical="center"/>
    </xf>
    <xf numFmtId="182" fontId="4" fillId="0" borderId="1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4" fontId="2" fillId="0" borderId="8" xfId="190" applyNumberFormat="1" applyFont="1" applyFill="1" applyBorder="1" applyAlignment="1" applyProtection="1">
      <alignment horizontal="center" vertical="center"/>
    </xf>
    <xf numFmtId="182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49" fontId="2" fillId="0" borderId="1" xfId="190" applyNumberFormat="1" applyFont="1" applyFill="1" applyBorder="1" applyAlignment="1" applyProtection="1">
      <alignment horizontal="right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2" fontId="2" fillId="0" borderId="1" xfId="190" applyNumberFormat="1" applyFont="1" applyFill="1" applyBorder="1" applyAlignment="1" applyProtection="1">
      <alignment horizontal="right" vertical="center" wrapText="1"/>
    </xf>
    <xf numFmtId="183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4" fontId="2" fillId="3" borderId="3" xfId="190" applyNumberFormat="1" applyFont="1" applyFill="1" applyBorder="1" applyAlignment="1" applyProtection="1"/>
    <xf numFmtId="194" fontId="0" fillId="0" borderId="8" xfId="190" applyNumberFormat="1" applyFont="1" applyFill="1" applyBorder="1" applyAlignment="1" applyProtection="1">
      <alignment horizontal="center" vertical="center"/>
    </xf>
    <xf numFmtId="182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3" applyNumberFormat="1" applyFont="1" applyFill="1" applyBorder="1" applyAlignment="1" applyProtection="1">
      <alignment horizontal="right" vertical="center" wrapText="1"/>
    </xf>
    <xf numFmtId="183" fontId="2" fillId="0" borderId="6" xfId="193" applyNumberFormat="1" applyFont="1" applyFill="1" applyBorder="1" applyAlignment="1" applyProtection="1">
      <alignment horizontal="right" vertical="center" wrapText="1"/>
    </xf>
    <xf numFmtId="183" fontId="2" fillId="0" borderId="5" xfId="193" applyNumberFormat="1" applyFont="1" applyFill="1" applyBorder="1" applyAlignment="1" applyProtection="1">
      <alignment horizontal="right" vertical="center" wrapText="1"/>
    </xf>
    <xf numFmtId="183" fontId="2" fillId="0" borderId="1" xfId="191" applyNumberFormat="1" applyFont="1" applyFill="1" applyBorder="1" applyAlignment="1">
      <alignment horizontal="right" vertical="center" wrapText="1"/>
    </xf>
    <xf numFmtId="183" fontId="2" fillId="0" borderId="7" xfId="193" applyNumberFormat="1" applyFont="1" applyFill="1" applyBorder="1" applyAlignment="1" applyProtection="1">
      <alignment horizontal="right" vertical="center" wrapText="1"/>
    </xf>
    <xf numFmtId="183" fontId="2" fillId="0" borderId="1" xfId="191" applyNumberFormat="1" applyFont="1" applyFill="1" applyBorder="1" applyAlignment="1" applyProtection="1">
      <alignment horizontal="right" vertical="center" wrapText="1"/>
    </xf>
    <xf numFmtId="183" fontId="2" fillId="0" borderId="1" xfId="193" applyNumberFormat="1" applyFont="1" applyFill="1" applyBorder="1" applyAlignment="1" applyProtection="1">
      <alignment horizontal="right" vertical="center" wrapText="1"/>
    </xf>
    <xf numFmtId="10" fontId="0" fillId="0" borderId="0" xfId="15" applyNumberFormat="1" applyFont="1" applyFill="1" applyBorder="1" applyAlignment="1" applyProtection="1"/>
    <xf numFmtId="192" fontId="0" fillId="0" borderId="1" xfId="190" applyNumberFormat="1" applyFont="1" applyFill="1" applyBorder="1" applyAlignment="1" applyProtection="1">
      <alignment horizontal="right" vertical="center" wrapText="1"/>
    </xf>
    <xf numFmtId="0" fontId="5" fillId="0" borderId="0" xfId="193" applyAlignment="1"/>
    <xf numFmtId="0" fontId="4" fillId="0" borderId="0" xfId="189" applyFont="1" applyAlignment="1"/>
    <xf numFmtId="0" fontId="2" fillId="0" borderId="0" xfId="189" applyFont="1" applyFill="1" applyAlignment="1"/>
    <xf numFmtId="0" fontId="0" fillId="0" borderId="0" xfId="189" applyFont="1" applyAlignment="1"/>
    <xf numFmtId="0" fontId="5" fillId="0" borderId="0" xfId="189" applyAlignment="1">
      <alignment wrapText="1"/>
    </xf>
    <xf numFmtId="0" fontId="5" fillId="0" borderId="0" xfId="189" applyAlignment="1"/>
    <xf numFmtId="192" fontId="2" fillId="0" borderId="0" xfId="193" applyNumberFormat="1" applyFont="1" applyFill="1" applyAlignment="1" applyProtection="1">
      <alignment horizontal="left" vertical="center"/>
    </xf>
    <xf numFmtId="182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2" fontId="2" fillId="0" borderId="0" xfId="193" applyNumberFormat="1" applyFont="1" applyFill="1" applyAlignment="1" applyProtection="1">
      <alignment vertical="center"/>
    </xf>
    <xf numFmtId="183" fontId="2" fillId="0" borderId="0" xfId="193" applyNumberFormat="1" applyFont="1" applyFill="1" applyAlignment="1" applyProtection="1">
      <alignment vertical="center"/>
    </xf>
    <xf numFmtId="193" fontId="7" fillId="0" borderId="0" xfId="189" applyNumberFormat="1" applyFont="1" applyFill="1" applyAlignment="1" applyProtection="1">
      <alignment horizontal="center" vertical="center" wrapText="1"/>
    </xf>
    <xf numFmtId="193" fontId="2" fillId="0" borderId="3" xfId="189" applyNumberFormat="1" applyFont="1" applyFill="1" applyBorder="1" applyAlignment="1" applyProtection="1">
      <alignment horizontal="left" vertical="center" wrapText="1"/>
    </xf>
    <xf numFmtId="193" fontId="2" fillId="0" borderId="3" xfId="189" applyNumberFormat="1" applyFont="1" applyFill="1" applyBorder="1" applyAlignment="1" applyProtection="1">
      <alignment vertical="center" wrapText="1"/>
    </xf>
    <xf numFmtId="193" fontId="3" fillId="0" borderId="3" xfId="189" applyNumberFormat="1" applyFont="1" applyFill="1" applyBorder="1" applyAlignment="1" applyProtection="1">
      <alignment vertical="center" wrapText="1"/>
    </xf>
    <xf numFmtId="193" fontId="4" fillId="0" borderId="5" xfId="189" applyNumberFormat="1" applyFont="1" applyFill="1" applyBorder="1" applyAlignment="1" applyProtection="1">
      <alignment horizontal="center" vertical="center" wrapText="1"/>
    </xf>
    <xf numFmtId="193" fontId="4" fillId="0" borderId="6" xfId="189" applyNumberFormat="1" applyFont="1" applyFill="1" applyBorder="1" applyAlignment="1" applyProtection="1">
      <alignment horizontal="center" vertical="center" wrapText="1"/>
    </xf>
    <xf numFmtId="193" fontId="4" fillId="0" borderId="7" xfId="189" applyNumberFormat="1" applyFont="1" applyFill="1" applyBorder="1" applyAlignment="1" applyProtection="1">
      <alignment horizontal="center" vertical="center" wrapText="1"/>
    </xf>
    <xf numFmtId="193" fontId="4" fillId="0" borderId="1" xfId="189" applyNumberFormat="1" applyFont="1" applyFill="1" applyBorder="1" applyAlignment="1" applyProtection="1">
      <alignment horizontal="centerContinuous" vertical="center"/>
    </xf>
    <xf numFmtId="193" fontId="4" fillId="0" borderId="8" xfId="189" applyNumberFormat="1" applyFont="1" applyFill="1" applyBorder="1" applyAlignment="1" applyProtection="1">
      <alignment horizontal="centerContinuous" vertical="center"/>
    </xf>
    <xf numFmtId="193" fontId="4" fillId="0" borderId="10" xfId="189" applyNumberFormat="1" applyFont="1" applyFill="1" applyBorder="1" applyAlignment="1" applyProtection="1">
      <alignment horizontal="center" vertical="center" wrapText="1"/>
    </xf>
    <xf numFmtId="193" fontId="4" fillId="0" borderId="11" xfId="189" applyNumberFormat="1" applyFont="1" applyFill="1" applyBorder="1" applyAlignment="1" applyProtection="1">
      <alignment horizontal="center" vertical="center" wrapText="1"/>
    </xf>
    <xf numFmtId="193" fontId="4" fillId="0" borderId="5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92" fontId="4" fillId="0" borderId="1" xfId="189" applyNumberFormat="1" applyFont="1" applyFill="1" applyBorder="1" applyAlignment="1" applyProtection="1">
      <alignment horizontal="centerContinuous" vertical="center"/>
    </xf>
    <xf numFmtId="193" fontId="4" fillId="0" borderId="12" xfId="189" applyNumberFormat="1" applyFont="1" applyFill="1" applyBorder="1" applyAlignment="1" applyProtection="1">
      <alignment horizontal="center" vertical="center" wrapText="1"/>
    </xf>
    <xf numFmtId="193" fontId="4" fillId="0" borderId="13" xfId="189" applyNumberFormat="1" applyFont="1" applyFill="1" applyBorder="1" applyAlignment="1" applyProtection="1">
      <alignment horizontal="center" vertical="center" wrapText="1"/>
    </xf>
    <xf numFmtId="193" fontId="4" fillId="0" borderId="10" xfId="189" applyNumberFormat="1" applyFont="1" applyFill="1" applyBorder="1" applyAlignment="1" applyProtection="1">
      <alignment horizontal="center" vertical="center"/>
    </xf>
    <xf numFmtId="192" fontId="4" fillId="0" borderId="5" xfId="189" applyNumberFormat="1" applyFont="1" applyFill="1" applyBorder="1" applyAlignment="1" applyProtection="1">
      <alignment horizontal="center" vertical="center"/>
    </xf>
    <xf numFmtId="192" fontId="4" fillId="0" borderId="6" xfId="189" applyNumberFormat="1" applyFont="1" applyFill="1" applyBorder="1" applyAlignment="1" applyProtection="1">
      <alignment horizontal="center" vertical="center"/>
    </xf>
    <xf numFmtId="193" fontId="4" fillId="0" borderId="14" xfId="189" applyNumberFormat="1" applyFont="1" applyFill="1" applyBorder="1" applyAlignment="1" applyProtection="1">
      <alignment horizontal="center" vertical="center" wrapText="1"/>
    </xf>
    <xf numFmtId="193" fontId="4" fillId="0" borderId="15" xfId="189" applyNumberFormat="1" applyFont="1" applyFill="1" applyBorder="1" applyAlignment="1" applyProtection="1">
      <alignment horizontal="center" vertical="center" wrapText="1"/>
    </xf>
    <xf numFmtId="192" fontId="4" fillId="0" borderId="1" xfId="189" applyNumberFormat="1" applyFont="1" applyFill="1" applyBorder="1" applyAlignment="1" applyProtection="1">
      <alignment horizontal="center" vertical="center" wrapText="1"/>
    </xf>
    <xf numFmtId="49" fontId="4" fillId="2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0" fontId="2" fillId="0" borderId="1" xfId="184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83" fontId="2" fillId="0" borderId="1" xfId="189" applyNumberFormat="1" applyFont="1" applyFill="1" applyBorder="1" applyAlignment="1">
      <alignment horizontal="right" vertical="center" wrapText="1"/>
    </xf>
    <xf numFmtId="0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1" xfId="141" applyFont="1" applyFill="1" applyBorder="1">
      <alignment vertical="center"/>
    </xf>
    <xf numFmtId="183" fontId="2" fillId="0" borderId="1" xfId="189" applyNumberFormat="1" applyFont="1" applyFill="1" applyBorder="1" applyAlignment="1" applyProtection="1">
      <alignment horizontal="right" vertical="center" wrapText="1"/>
    </xf>
    <xf numFmtId="192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4" xfId="189" applyFont="1" applyBorder="1" applyAlignment="1">
      <alignment horizontal="center" vertical="center" wrapText="1"/>
    </xf>
    <xf numFmtId="0" fontId="2" fillId="0" borderId="1" xfId="189" applyFont="1" applyFill="1" applyBorder="1" applyAlignment="1"/>
    <xf numFmtId="177" fontId="2" fillId="0" borderId="1" xfId="189" applyNumberFormat="1" applyFont="1" applyFill="1" applyBorder="1" applyAlignment="1"/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2" fillId="0" borderId="1" xfId="189" applyNumberFormat="1" applyFont="1" applyFill="1" applyBorder="1" applyAlignment="1" applyProtection="1">
      <alignment horizontal="right" vertical="center" wrapText="1"/>
    </xf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77" fontId="2" fillId="0" borderId="1" xfId="189" applyNumberFormat="1" applyFont="1" applyFill="1" applyBorder="1" applyAlignment="1">
      <alignment horizontal="right" vertical="center" wrapText="1"/>
    </xf>
    <xf numFmtId="183" fontId="2" fillId="0" borderId="1" xfId="189" applyNumberFormat="1" applyFont="1" applyFill="1" applyBorder="1" applyAlignment="1">
      <alignment horizontal="right" vertical="center"/>
    </xf>
    <xf numFmtId="193" fontId="2" fillId="0" borderId="5" xfId="189" applyNumberFormat="1" applyFont="1" applyFill="1" applyBorder="1" applyAlignment="1" applyProtection="1">
      <alignment horizontal="center" vertical="center" wrapText="1"/>
    </xf>
    <xf numFmtId="193" fontId="2" fillId="0" borderId="7" xfId="189" applyNumberFormat="1" applyFont="1" applyFill="1" applyBorder="1" applyAlignment="1" applyProtection="1">
      <alignment horizontal="center" vertical="center" wrapText="1"/>
    </xf>
    <xf numFmtId="0" fontId="2" fillId="0" borderId="1" xfId="189" applyNumberFormat="1" applyFont="1" applyFill="1" applyBorder="1" applyAlignment="1">
      <alignment horizontal="right" vertical="center"/>
    </xf>
    <xf numFmtId="0" fontId="2" fillId="0" borderId="1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2" fillId="0" borderId="0" xfId="193" applyNumberFormat="1" applyFont="1" applyFill="1" applyAlignment="1" applyProtection="1">
      <alignment horizontal="right" vertical="center"/>
    </xf>
    <xf numFmtId="193" fontId="2" fillId="0" borderId="3" xfId="189" applyNumberFormat="1" applyFont="1" applyFill="1" applyBorder="1" applyAlignment="1" applyProtection="1">
      <alignment horizontal="right" wrapText="1"/>
    </xf>
    <xf numFmtId="192" fontId="4" fillId="0" borderId="7" xfId="189" applyNumberFormat="1" applyFont="1" applyFill="1" applyBorder="1" applyAlignment="1" applyProtection="1">
      <alignment horizontal="center" vertical="center"/>
    </xf>
    <xf numFmtId="49" fontId="4" fillId="2" borderId="8" xfId="189" applyNumberFormat="1" applyFont="1" applyFill="1" applyBorder="1" applyAlignment="1">
      <alignment horizontal="center" vertical="center" wrapText="1"/>
    </xf>
    <xf numFmtId="49" fontId="4" fillId="2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2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 applyAlignment="1"/>
    <xf numFmtId="0" fontId="9" fillId="0" borderId="0" xfId="193" applyFont="1" applyAlignment="1"/>
    <xf numFmtId="0" fontId="2" fillId="0" borderId="0" xfId="193" applyFont="1" applyAlignment="1"/>
    <xf numFmtId="194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4" fontId="2" fillId="0" borderId="3" xfId="193" applyNumberFormat="1" applyFont="1" applyFill="1" applyBorder="1" applyAlignment="1" applyProtection="1"/>
    <xf numFmtId="194" fontId="2" fillId="3" borderId="3" xfId="193" applyNumberFormat="1" applyFont="1" applyFill="1" applyBorder="1" applyAlignment="1" applyProtection="1"/>
    <xf numFmtId="192" fontId="2" fillId="0" borderId="3" xfId="193" applyNumberFormat="1" applyFont="1" applyFill="1" applyBorder="1" applyAlignment="1" applyProtection="1">
      <alignment vertical="center"/>
    </xf>
    <xf numFmtId="194" fontId="2" fillId="0" borderId="8" xfId="193" applyNumberFormat="1" applyFont="1" applyFill="1" applyBorder="1" applyAlignment="1" applyProtection="1">
      <alignment horizontal="center" vertical="center"/>
    </xf>
    <xf numFmtId="182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right" vertical="center" wrapText="1"/>
    </xf>
    <xf numFmtId="0" fontId="2" fillId="0" borderId="5" xfId="193" applyNumberFormat="1" applyFont="1" applyFill="1" applyBorder="1" applyAlignment="1" applyProtection="1">
      <alignment horizontal="right" vertical="center" wrapText="1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0" fontId="2" fillId="0" borderId="5" xfId="193" applyNumberFormat="1" applyFont="1" applyFill="1" applyBorder="1" applyAlignment="1" applyProtection="1">
      <alignment vertical="center" wrapText="1"/>
    </xf>
    <xf numFmtId="192" fontId="2" fillId="0" borderId="0" xfId="193" applyNumberFormat="1" applyFont="1" applyFill="1" applyAlignment="1" applyProtection="1">
      <alignment horizontal="right"/>
    </xf>
    <xf numFmtId="0" fontId="9" fillId="0" borderId="0" xfId="191" applyFont="1" applyAlignment="1"/>
    <xf numFmtId="0" fontId="9" fillId="0" borderId="0" xfId="191" applyFont="1" applyAlignment="1">
      <alignment horizontal="center" vertical="center"/>
    </xf>
    <xf numFmtId="0" fontId="5" fillId="0" borderId="0" xfId="191" applyFill="1" applyAlignment="1"/>
    <xf numFmtId="0" fontId="5" fillId="0" borderId="0" xfId="191" applyAlignment="1"/>
    <xf numFmtId="192" fontId="2" fillId="0" borderId="0" xfId="191" applyNumberFormat="1" applyFont="1" applyFill="1" applyAlignment="1" applyProtection="1">
      <alignment horizontal="right" vertical="center"/>
    </xf>
    <xf numFmtId="194" fontId="5" fillId="0" borderId="0" xfId="191" applyNumberFormat="1" applyFont="1" applyFill="1" applyAlignment="1" applyProtection="1">
      <alignment horizontal="center" vertical="center" wrapText="1"/>
    </xf>
    <xf numFmtId="182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2" fontId="2" fillId="2" borderId="0" xfId="191" applyNumberFormat="1" applyFont="1" applyFill="1" applyAlignment="1" applyProtection="1">
      <alignment vertical="center" wrapText="1"/>
    </xf>
    <xf numFmtId="194" fontId="3" fillId="0" borderId="0" xfId="191" applyNumberFormat="1" applyFont="1" applyFill="1" applyAlignment="1" applyProtection="1">
      <alignment horizontal="center" vertical="center"/>
    </xf>
    <xf numFmtId="194" fontId="2" fillId="2" borderId="3" xfId="191" applyNumberFormat="1" applyFont="1" applyFill="1" applyBorder="1" applyAlignment="1" applyProtection="1"/>
    <xf numFmtId="194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2" fontId="4" fillId="0" borderId="6" xfId="184" applyNumberFormat="1" applyFont="1" applyFill="1" applyBorder="1" applyAlignment="1" applyProtection="1">
      <alignment horizontal="center" vertical="center" wrapText="1"/>
    </xf>
    <xf numFmtId="194" fontId="4" fillId="0" borderId="1" xfId="191" applyNumberFormat="1" applyFont="1" applyFill="1" applyBorder="1" applyAlignment="1" applyProtection="1">
      <alignment horizontal="center" vertical="center"/>
    </xf>
    <xf numFmtId="182" fontId="4" fillId="0" borderId="1" xfId="191" applyNumberFormat="1" applyFont="1" applyFill="1" applyBorder="1" applyAlignment="1" applyProtection="1">
      <alignment horizontal="center" vertical="center"/>
    </xf>
    <xf numFmtId="182" fontId="4" fillId="0" borderId="5" xfId="191" applyNumberFormat="1" applyFont="1" applyFill="1" applyBorder="1" applyAlignment="1" applyProtection="1">
      <alignment horizontal="center" vertical="center"/>
    </xf>
    <xf numFmtId="49" fontId="4" fillId="2" borderId="1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194" fontId="2" fillId="0" borderId="8" xfId="191" applyNumberFormat="1" applyFont="1" applyFill="1" applyBorder="1" applyAlignment="1" applyProtection="1">
      <alignment horizontal="center" vertical="center"/>
    </xf>
    <xf numFmtId="182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0" fontId="2" fillId="0" borderId="1" xfId="191" applyNumberFormat="1" applyFont="1" applyFill="1" applyBorder="1" applyAlignment="1" applyProtection="1">
      <alignment horizontal="right" vertical="center" wrapText="1"/>
    </xf>
    <xf numFmtId="0" fontId="2" fillId="0" borderId="1" xfId="191" applyNumberFormat="1" applyFont="1" applyFill="1" applyBorder="1" applyAlignment="1">
      <alignment horizontal="right" vertical="center" wrapText="1"/>
    </xf>
    <xf numFmtId="192" fontId="2" fillId="2" borderId="0" xfId="191" applyNumberFormat="1" applyFont="1" applyFill="1" applyBorder="1" applyAlignment="1" applyProtection="1">
      <alignment horizontal="right"/>
    </xf>
    <xf numFmtId="192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2" borderId="8" xfId="191" applyNumberFormat="1" applyFont="1" applyFill="1" applyBorder="1" applyAlignment="1">
      <alignment horizontal="center" vertical="center" wrapText="1"/>
    </xf>
    <xf numFmtId="183" fontId="2" fillId="0" borderId="5" xfId="191" applyNumberFormat="1" applyFont="1" applyFill="1" applyBorder="1" applyAlignment="1" applyProtection="1">
      <alignment horizontal="right" vertical="center" wrapText="1"/>
    </xf>
    <xf numFmtId="0" fontId="5" fillId="0" borderId="1" xfId="191" applyBorder="1" applyAlignment="1"/>
    <xf numFmtId="183" fontId="2" fillId="0" borderId="4" xfId="191" applyNumberFormat="1" applyFont="1" applyFill="1" applyBorder="1" applyAlignment="1">
      <alignment horizontal="right" vertical="center" wrapText="1"/>
    </xf>
    <xf numFmtId="0" fontId="9" fillId="0" borderId="0" xfId="184" applyFont="1" applyAlignment="1"/>
    <xf numFmtId="0" fontId="5" fillId="0" borderId="0" xfId="184" applyFill="1" applyAlignment="1"/>
    <xf numFmtId="0" fontId="0" fillId="0" borderId="0" xfId="186">
      <alignment vertical="center"/>
    </xf>
    <xf numFmtId="0" fontId="5" fillId="0" borderId="0" xfId="184" applyAlignment="1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3" fontId="4" fillId="0" borderId="1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0" fontId="2" fillId="0" borderId="4" xfId="184" applyNumberFormat="1" applyFont="1" applyFill="1" applyBorder="1" applyAlignment="1" applyProtection="1">
      <alignment horizontal="right" vertical="center" wrapText="1"/>
    </xf>
    <xf numFmtId="177" fontId="2" fillId="0" borderId="3" xfId="184" applyNumberFormat="1" applyFont="1" applyFill="1" applyBorder="1" applyAlignment="1">
      <alignment horizontal="left" vertical="center"/>
    </xf>
    <xf numFmtId="183" fontId="2" fillId="0" borderId="4" xfId="184" applyNumberFormat="1" applyFont="1" applyFill="1" applyBorder="1" applyAlignment="1">
      <alignment horizontal="right" vertical="center" wrapText="1"/>
    </xf>
    <xf numFmtId="183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77" fontId="2" fillId="0" borderId="6" xfId="184" applyNumberFormat="1" applyFont="1" applyFill="1" applyBorder="1" applyAlignment="1">
      <alignment horizontal="left" vertical="center"/>
    </xf>
    <xf numFmtId="183" fontId="2" fillId="0" borderId="1" xfId="184" applyNumberFormat="1" applyFont="1" applyFill="1" applyBorder="1" applyAlignment="1" applyProtection="1">
      <alignment horizontal="right" vertical="center" wrapText="1"/>
    </xf>
    <xf numFmtId="0" fontId="10" fillId="0" borderId="1" xfId="184" applyFont="1" applyFill="1" applyBorder="1" applyAlignment="1">
      <alignment horizontal="left" vertical="center" wrapText="1"/>
    </xf>
    <xf numFmtId="49" fontId="2" fillId="0" borderId="1" xfId="184" applyNumberFormat="1" applyFont="1" applyFill="1" applyBorder="1" applyAlignment="1" applyProtection="1">
      <alignment horizontal="right" vertical="center" wrapText="1"/>
    </xf>
    <xf numFmtId="177" fontId="2" fillId="0" borderId="6" xfId="184" applyNumberFormat="1" applyFont="1" applyFill="1" applyBorder="1" applyAlignment="1" applyProtection="1">
      <alignment vertical="center"/>
    </xf>
    <xf numFmtId="192" fontId="2" fillId="0" borderId="1" xfId="184" applyNumberFormat="1" applyFont="1" applyFill="1" applyBorder="1" applyAlignment="1" applyProtection="1">
      <alignment horizontal="right" vertical="center" wrapText="1"/>
    </xf>
    <xf numFmtId="0" fontId="10" fillId="0" borderId="5" xfId="184" applyFont="1" applyFill="1" applyBorder="1" applyAlignment="1">
      <alignment vertical="center"/>
    </xf>
    <xf numFmtId="0" fontId="10" fillId="0" borderId="5" xfId="184" applyFont="1" applyFill="1" applyBorder="1" applyAlignment="1">
      <alignment horizontal="left" vertical="center"/>
    </xf>
    <xf numFmtId="0" fontId="2" fillId="0" borderId="5" xfId="184" applyFont="1" applyFill="1" applyBorder="1" applyAlignment="1">
      <alignment vertical="center"/>
    </xf>
    <xf numFmtId="183" fontId="2" fillId="0" borderId="8" xfId="184" applyNumberFormat="1" applyFont="1" applyFill="1" applyBorder="1" applyAlignment="1" applyProtection="1">
      <alignment horizontal="right" vertical="center" wrapText="1"/>
    </xf>
    <xf numFmtId="183" fontId="2" fillId="0" borderId="10" xfId="184" applyNumberFormat="1" applyFont="1" applyFill="1" applyBorder="1" applyAlignment="1" applyProtection="1">
      <alignment horizontal="right" vertical="center" wrapText="1"/>
    </xf>
    <xf numFmtId="0" fontId="5" fillId="0" borderId="8" xfId="184" applyFill="1" applyBorder="1" applyAlignment="1"/>
    <xf numFmtId="183" fontId="2" fillId="0" borderId="11" xfId="184" applyNumberFormat="1" applyFont="1" applyFill="1" applyBorder="1" applyAlignment="1" applyProtection="1">
      <alignment horizontal="right" vertical="center" wrapText="1"/>
    </xf>
    <xf numFmtId="193" fontId="2" fillId="0" borderId="5" xfId="184" applyNumberFormat="1" applyFont="1" applyFill="1" applyBorder="1" applyAlignment="1" applyProtection="1">
      <alignment vertical="center" wrapText="1"/>
    </xf>
    <xf numFmtId="177" fontId="2" fillId="0" borderId="6" xfId="184" applyNumberFormat="1" applyFont="1" applyFill="1" applyBorder="1" applyAlignment="1" applyProtection="1">
      <alignment horizontal="left" vertical="center"/>
    </xf>
    <xf numFmtId="0" fontId="5" fillId="0" borderId="1" xfId="184" applyFill="1" applyBorder="1" applyAlignment="1"/>
    <xf numFmtId="183" fontId="2" fillId="0" borderId="7" xfId="184" applyNumberFormat="1" applyFont="1" applyFill="1" applyBorder="1" applyAlignment="1" applyProtection="1">
      <alignment horizontal="right" vertical="center" wrapText="1"/>
    </xf>
    <xf numFmtId="177" fontId="2" fillId="0" borderId="2" xfId="184" applyNumberFormat="1" applyFont="1" applyFill="1" applyBorder="1" applyAlignment="1" applyProtection="1">
      <alignment horizontal="left" vertical="center"/>
    </xf>
    <xf numFmtId="183" fontId="2" fillId="0" borderId="4" xfId="184" applyNumberFormat="1" applyFont="1" applyFill="1" applyBorder="1" applyAlignment="1" applyProtection="1">
      <alignment horizontal="right" vertical="center" wrapText="1"/>
    </xf>
    <xf numFmtId="183" fontId="2" fillId="0" borderId="14" xfId="184" applyNumberFormat="1" applyFont="1" applyFill="1" applyBorder="1" applyAlignment="1" applyProtection="1">
      <alignment horizontal="right" vertical="center" wrapText="1"/>
    </xf>
    <xf numFmtId="0" fontId="5" fillId="0" borderId="4" xfId="184" applyFill="1" applyBorder="1" applyAlignment="1"/>
    <xf numFmtId="183" fontId="2" fillId="0" borderId="15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 wrapText="1"/>
    </xf>
    <xf numFmtId="183" fontId="2" fillId="0" borderId="5" xfId="184" applyNumberFormat="1" applyFont="1" applyFill="1" applyBorder="1" applyAlignment="1" applyProtection="1">
      <alignment horizontal="right" vertical="center" wrapText="1"/>
    </xf>
    <xf numFmtId="0" fontId="2" fillId="0" borderId="1" xfId="184" applyFont="1" applyFill="1" applyBorder="1" applyAlignment="1">
      <alignment horizontal="left" vertical="center" wrapText="1"/>
    </xf>
    <xf numFmtId="192" fontId="2" fillId="0" borderId="1" xfId="184" applyNumberFormat="1" applyFont="1" applyFill="1" applyBorder="1" applyAlignment="1">
      <alignment horizontal="right" vertical="center" wrapText="1"/>
    </xf>
    <xf numFmtId="177" fontId="2" fillId="0" borderId="5" xfId="184" applyNumberFormat="1" applyFont="1" applyFill="1" applyBorder="1" applyAlignment="1" applyProtection="1">
      <alignment horizontal="left" vertical="center"/>
    </xf>
    <xf numFmtId="177" fontId="2" fillId="0" borderId="1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0" fontId="2" fillId="0" borderId="1" xfId="184" applyNumberFormat="1" applyFont="1" applyFill="1" applyBorder="1" applyAlignment="1">
      <alignment horizontal="right" vertical="center"/>
    </xf>
    <xf numFmtId="177" fontId="2" fillId="0" borderId="1" xfId="184" applyNumberFormat="1" applyFont="1" applyFill="1" applyBorder="1" applyAlignment="1">
      <alignment horizontal="center" vertical="center"/>
    </xf>
    <xf numFmtId="0" fontId="2" fillId="0" borderId="1" xfId="184" applyNumberFormat="1" applyFont="1" applyFill="1" applyBorder="1" applyAlignment="1">
      <alignment horizontal="right" vertical="center" wrapText="1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5" fontId="4" fillId="0" borderId="8" xfId="186" applyNumberFormat="1" applyFont="1" applyBorder="1" applyAlignment="1">
      <alignment horizontal="center" vertical="center" wrapText="1"/>
    </xf>
    <xf numFmtId="195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0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B11" sqref="B11"/>
    </sheetView>
  </sheetViews>
  <sheetFormatPr defaultColWidth="6.875" defaultRowHeight="14.25"/>
  <cols>
    <col min="1" max="1" width="20.375" style="213" customWidth="1"/>
    <col min="2" max="2" width="12.875" style="213" customWidth="1"/>
    <col min="3" max="3" width="18.625" style="213" customWidth="1"/>
    <col min="4" max="9" width="9.625" style="213" customWidth="1"/>
    <col min="10" max="10" width="9.625" style="214" customWidth="1"/>
    <col min="11" max="11" width="8.375" style="212" customWidth="1"/>
    <col min="12" max="23" width="6.875" style="212" customWidth="1"/>
    <col min="24" max="241" width="6.875" style="213" customWidth="1"/>
    <col min="242" max="16384" width="6.875" style="213"/>
  </cols>
  <sheetData>
    <row r="1" ht="25.5" customHeight="1" spans="1:9">
      <c r="A1" s="215" t="s">
        <v>0</v>
      </c>
      <c r="B1" s="216"/>
      <c r="C1" s="216"/>
      <c r="D1" s="217"/>
      <c r="E1" s="217"/>
      <c r="F1" s="218"/>
      <c r="G1" s="218"/>
      <c r="H1" s="218"/>
      <c r="I1" s="218"/>
    </row>
    <row r="2" ht="25.5" customHeight="1" spans="1:10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</row>
    <row r="3" ht="25.5" customHeight="1" spans="1:10">
      <c r="A3" s="220" t="s">
        <v>2</v>
      </c>
      <c r="B3" s="220"/>
      <c r="C3" s="221"/>
      <c r="D3" s="221"/>
      <c r="E3" s="222"/>
      <c r="F3" s="218"/>
      <c r="G3" s="218"/>
      <c r="H3" s="218"/>
      <c r="I3" s="218"/>
      <c r="J3" s="265" t="s">
        <v>3</v>
      </c>
    </row>
    <row r="4" s="210" customFormat="1" ht="21" customHeight="1" spans="1:23">
      <c r="A4" s="223" t="s">
        <v>4</v>
      </c>
      <c r="B4" s="223"/>
      <c r="C4" s="223" t="s">
        <v>5</v>
      </c>
      <c r="D4" s="224"/>
      <c r="E4" s="224"/>
      <c r="F4" s="223"/>
      <c r="G4" s="223"/>
      <c r="H4" s="223"/>
      <c r="I4" s="223"/>
      <c r="J4" s="266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</row>
    <row r="5" s="210" customFormat="1" ht="38.1" customHeight="1" spans="1:23">
      <c r="A5" s="225" t="s">
        <v>6</v>
      </c>
      <c r="B5" s="225" t="s">
        <v>7</v>
      </c>
      <c r="C5" s="225" t="s">
        <v>8</v>
      </c>
      <c r="D5" s="226" t="s">
        <v>9</v>
      </c>
      <c r="E5" s="226" t="s">
        <v>10</v>
      </c>
      <c r="F5" s="195" t="s">
        <v>11</v>
      </c>
      <c r="G5" s="196" t="s">
        <v>12</v>
      </c>
      <c r="H5" s="196" t="s">
        <v>13</v>
      </c>
      <c r="I5" s="196" t="s">
        <v>14</v>
      </c>
      <c r="J5" s="268" t="s">
        <v>15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</row>
    <row r="6" s="211" customFormat="1" ht="24.75" customHeight="1" spans="1:23">
      <c r="A6" s="227" t="s">
        <v>16</v>
      </c>
      <c r="B6" s="228">
        <v>1881.2</v>
      </c>
      <c r="C6" s="229" t="s">
        <v>17</v>
      </c>
      <c r="D6" s="230">
        <f>D7+D8+D9</f>
        <v>863.2</v>
      </c>
      <c r="E6" s="230">
        <f>E7+E8+E9</f>
        <v>0</v>
      </c>
      <c r="F6" s="230">
        <f>F7+F8+F9</f>
        <v>863.2</v>
      </c>
      <c r="G6" s="231"/>
      <c r="H6" s="231"/>
      <c r="I6" s="231"/>
      <c r="J6" s="269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</row>
    <row r="7" s="211" customFormat="1" ht="24.75" customHeight="1" spans="1:23">
      <c r="A7" s="232" t="s">
        <v>18</v>
      </c>
      <c r="B7" s="130">
        <v>1881.2</v>
      </c>
      <c r="C7" s="233" t="s">
        <v>19</v>
      </c>
      <c r="D7" s="130">
        <v>814.4</v>
      </c>
      <c r="E7" s="234"/>
      <c r="F7" s="85">
        <v>814.4</v>
      </c>
      <c r="G7" s="234"/>
      <c r="H7" s="234"/>
      <c r="I7" s="234"/>
      <c r="J7" s="269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</row>
    <row r="8" s="211" customFormat="1" ht="24.75" customHeight="1" spans="1:23">
      <c r="A8" s="235" t="s">
        <v>20</v>
      </c>
      <c r="B8" s="236" t="s">
        <v>21</v>
      </c>
      <c r="C8" s="237" t="s">
        <v>22</v>
      </c>
      <c r="D8" s="130">
        <f>SUM(E8:J8)</f>
        <v>47.3</v>
      </c>
      <c r="E8" s="238"/>
      <c r="F8" s="130">
        <v>47.3</v>
      </c>
      <c r="G8" s="238"/>
      <c r="H8" s="238"/>
      <c r="I8" s="238"/>
      <c r="J8" s="271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</row>
    <row r="9" s="211" customFormat="1" ht="24.75" customHeight="1" spans="1:23">
      <c r="A9" s="239" t="s">
        <v>23</v>
      </c>
      <c r="B9" s="236" t="s">
        <v>21</v>
      </c>
      <c r="C9" s="237" t="s">
        <v>24</v>
      </c>
      <c r="D9" s="130">
        <f>SUM(E9:J9)</f>
        <v>1.5</v>
      </c>
      <c r="E9" s="238"/>
      <c r="F9" s="130">
        <v>1.5</v>
      </c>
      <c r="G9" s="238"/>
      <c r="H9" s="238"/>
      <c r="I9" s="238"/>
      <c r="J9" s="272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</row>
    <row r="10" s="211" customFormat="1" ht="24.75" customHeight="1" spans="1:23">
      <c r="A10" s="240" t="s">
        <v>25</v>
      </c>
      <c r="B10" s="236" t="s">
        <v>21</v>
      </c>
      <c r="C10" s="237" t="s">
        <v>26</v>
      </c>
      <c r="D10" s="234">
        <f>SUM(D11:D16)</f>
        <v>1018</v>
      </c>
      <c r="E10" s="234">
        <f>SUM(E11:E16)</f>
        <v>0</v>
      </c>
      <c r="F10" s="234">
        <f>SUM(F11:F16)</f>
        <v>1018</v>
      </c>
      <c r="G10" s="234"/>
      <c r="H10" s="234"/>
      <c r="I10" s="234"/>
      <c r="J10" s="269">
        <v>0</v>
      </c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</row>
    <row r="11" s="211" customFormat="1" ht="24.75" customHeight="1" spans="1:23">
      <c r="A11" s="241" t="s">
        <v>27</v>
      </c>
      <c r="B11" s="130"/>
      <c r="C11" s="237" t="s">
        <v>28</v>
      </c>
      <c r="D11" s="242"/>
      <c r="E11" s="243"/>
      <c r="F11" s="244"/>
      <c r="G11" s="245"/>
      <c r="H11" s="234"/>
      <c r="I11" s="234"/>
      <c r="J11" s="234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</row>
    <row r="12" s="211" customFormat="1" ht="23.25" customHeight="1" spans="1:23">
      <c r="A12" s="246"/>
      <c r="B12" s="238">
        <v>0</v>
      </c>
      <c r="C12" s="247" t="s">
        <v>29</v>
      </c>
      <c r="D12" s="234"/>
      <c r="E12" s="234"/>
      <c r="F12" s="248"/>
      <c r="G12" s="234"/>
      <c r="H12" s="249"/>
      <c r="I12" s="234"/>
      <c r="J12" s="234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</row>
    <row r="13" s="211" customFormat="1" ht="23.25" customHeight="1" spans="1:23">
      <c r="A13" s="232"/>
      <c r="B13" s="238"/>
      <c r="C13" s="250" t="s">
        <v>30</v>
      </c>
      <c r="D13" s="251"/>
      <c r="E13" s="252"/>
      <c r="F13" s="253"/>
      <c r="G13" s="254"/>
      <c r="H13" s="234"/>
      <c r="I13" s="234"/>
      <c r="J13" s="234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</row>
    <row r="14" s="211" customFormat="1" ht="23.25" customHeight="1" spans="1:23">
      <c r="A14" s="255" t="s">
        <v>10</v>
      </c>
      <c r="B14" s="248"/>
      <c r="C14" s="250" t="s">
        <v>31</v>
      </c>
      <c r="D14" s="234"/>
      <c r="E14" s="256"/>
      <c r="F14" s="248"/>
      <c r="G14" s="249"/>
      <c r="H14" s="234"/>
      <c r="I14" s="234"/>
      <c r="J14" s="234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</row>
    <row r="15" s="211" customFormat="1" ht="23.25" customHeight="1" spans="1:23">
      <c r="A15" s="232" t="s">
        <v>32</v>
      </c>
      <c r="B15" s="238"/>
      <c r="C15" s="247" t="s">
        <v>33</v>
      </c>
      <c r="D15" s="234"/>
      <c r="E15" s="234"/>
      <c r="F15" s="251"/>
      <c r="G15" s="234"/>
      <c r="H15" s="234"/>
      <c r="I15" s="234"/>
      <c r="J15" s="269">
        <v>0</v>
      </c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</row>
    <row r="16" s="211" customFormat="1" ht="23.25" customHeight="1" spans="1:23">
      <c r="A16" s="257" t="s">
        <v>34</v>
      </c>
      <c r="B16" s="258"/>
      <c r="C16" s="259" t="s">
        <v>35</v>
      </c>
      <c r="D16" s="248">
        <v>1018</v>
      </c>
      <c r="E16" s="234"/>
      <c r="F16" s="248">
        <v>1018</v>
      </c>
      <c r="G16" s="234"/>
      <c r="H16" s="234"/>
      <c r="I16" s="234"/>
      <c r="J16" s="269">
        <v>0</v>
      </c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</row>
    <row r="17" s="211" customFormat="1" ht="23.25" customHeight="1" spans="1:23">
      <c r="A17" s="255"/>
      <c r="B17" s="258"/>
      <c r="C17" s="259"/>
      <c r="D17" s="234"/>
      <c r="E17" s="234"/>
      <c r="F17" s="234"/>
      <c r="G17" s="234"/>
      <c r="H17" s="234"/>
      <c r="I17" s="234"/>
      <c r="J17" s="269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</row>
    <row r="18" ht="21" customHeight="1" spans="1:10">
      <c r="A18" s="241"/>
      <c r="B18" s="258"/>
      <c r="C18" s="260"/>
      <c r="D18" s="231"/>
      <c r="E18" s="231"/>
      <c r="F18" s="231"/>
      <c r="G18" s="231"/>
      <c r="H18" s="231"/>
      <c r="I18" s="231"/>
      <c r="J18" s="273"/>
    </row>
    <row r="19" s="211" customFormat="1" ht="23.25" customHeight="1" spans="1:23">
      <c r="A19" s="261" t="s">
        <v>36</v>
      </c>
      <c r="B19" s="262">
        <f>SUM(B7:B18)</f>
        <v>1881.2</v>
      </c>
      <c r="C19" s="263" t="s">
        <v>37</v>
      </c>
      <c r="D19" s="264">
        <f>D6+D16</f>
        <v>1881.2</v>
      </c>
      <c r="E19" s="264">
        <f>E6+E16</f>
        <v>0</v>
      </c>
      <c r="F19" s="264">
        <f>F6+F16</f>
        <v>1881.2</v>
      </c>
      <c r="G19" s="231"/>
      <c r="H19" s="231"/>
      <c r="I19" s="231"/>
      <c r="J19" s="272">
        <f>SUM(J7:J18)</f>
        <v>0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</row>
    <row r="20" spans="1:9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>
      <c r="A21" s="212"/>
      <c r="B21" s="212"/>
      <c r="C21" s="212"/>
      <c r="D21" s="212"/>
      <c r="E21" s="212"/>
      <c r="F21" s="212"/>
      <c r="G21" s="212"/>
      <c r="H21" s="212"/>
      <c r="I21" s="212"/>
    </row>
    <row r="22" spans="1:9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9">
      <c r="A23" s="212"/>
      <c r="B23" s="212"/>
      <c r="C23" s="212"/>
      <c r="D23" s="212"/>
      <c r="E23" s="212"/>
      <c r="F23" s="212"/>
      <c r="G23" s="212"/>
      <c r="H23" s="212"/>
      <c r="I23" s="212"/>
    </row>
    <row r="24" spans="1:9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>
      <c r="A25" s="212"/>
      <c r="B25" s="212"/>
      <c r="C25" s="212"/>
      <c r="D25" s="212"/>
      <c r="E25" s="212"/>
      <c r="F25" s="212"/>
      <c r="G25" s="212"/>
      <c r="H25" s="212"/>
      <c r="I25" s="212"/>
    </row>
    <row r="26" spans="1:9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9">
      <c r="A27" s="212"/>
      <c r="B27" s="212"/>
      <c r="C27" s="212"/>
      <c r="D27" s="212"/>
      <c r="E27" s="212"/>
      <c r="F27" s="212"/>
      <c r="G27" s="212"/>
      <c r="H27" s="212"/>
      <c r="I27" s="212"/>
    </row>
    <row r="28" s="212" customFormat="1" spans="10:10">
      <c r="J28" s="214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7" sqref="E7:E13"/>
    </sheetView>
  </sheetViews>
  <sheetFormatPr defaultColWidth="7.25" defaultRowHeight="11.25"/>
  <cols>
    <col min="1" max="3" width="6.25" style="180" customWidth="1"/>
    <col min="4" max="4" width="22.125" style="180" customWidth="1"/>
    <col min="5" max="5" width="13.25" style="180" customWidth="1"/>
    <col min="6" max="11" width="10.625" style="180" customWidth="1"/>
    <col min="12" max="244" width="7.25" style="180" customWidth="1"/>
    <col min="245" max="16384" width="7.25" style="180"/>
  </cols>
  <sheetData>
    <row r="1" ht="25.5" customHeight="1" spans="1:11">
      <c r="A1" s="181" t="s">
        <v>38</v>
      </c>
      <c r="B1" s="182"/>
      <c r="C1" s="183"/>
      <c r="D1" s="184"/>
      <c r="E1" s="185"/>
      <c r="F1" s="185"/>
      <c r="G1" s="185"/>
      <c r="H1" s="185"/>
      <c r="I1" s="185"/>
      <c r="K1" s="181"/>
    </row>
    <row r="2" ht="25.5" customHeight="1" spans="1:11">
      <c r="A2" s="186" t="s">
        <v>39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ht="25.5" customHeight="1" spans="1:11">
      <c r="A3" s="187" t="str">
        <f>'1'!A3</f>
        <v>单位名称：信阳市浉河区水利局</v>
      </c>
      <c r="B3" s="187"/>
      <c r="C3" s="187"/>
      <c r="D3" s="188"/>
      <c r="E3" s="185"/>
      <c r="F3" s="185"/>
      <c r="G3" s="185"/>
      <c r="H3" s="185"/>
      <c r="I3" s="185"/>
      <c r="K3" s="203" t="s">
        <v>3</v>
      </c>
    </row>
    <row r="4" s="177" customFormat="1" ht="23.1" customHeight="1" spans="1:11">
      <c r="A4" s="189" t="s">
        <v>40</v>
      </c>
      <c r="B4" s="189"/>
      <c r="C4" s="189"/>
      <c r="D4" s="190" t="s">
        <v>41</v>
      </c>
      <c r="E4" s="191"/>
      <c r="F4" s="191"/>
      <c r="G4" s="191"/>
      <c r="H4" s="191"/>
      <c r="I4" s="191"/>
      <c r="J4" s="191"/>
      <c r="K4" s="204"/>
    </row>
    <row r="5" s="178" customFormat="1" ht="30.6" customHeight="1" spans="1:11">
      <c r="A5" s="192" t="s">
        <v>42</v>
      </c>
      <c r="B5" s="193" t="s">
        <v>43</v>
      </c>
      <c r="C5" s="194" t="s">
        <v>44</v>
      </c>
      <c r="D5" s="190"/>
      <c r="E5" s="195" t="s">
        <v>9</v>
      </c>
      <c r="F5" s="195" t="s">
        <v>10</v>
      </c>
      <c r="G5" s="196" t="s">
        <v>11</v>
      </c>
      <c r="H5" s="196" t="s">
        <v>12</v>
      </c>
      <c r="I5" s="196" t="s">
        <v>45</v>
      </c>
      <c r="J5" s="205" t="s">
        <v>14</v>
      </c>
      <c r="K5" s="206" t="s">
        <v>15</v>
      </c>
    </row>
    <row r="6" ht="15" customHeight="1" spans="1:11">
      <c r="A6" s="197" t="s">
        <v>46</v>
      </c>
      <c r="B6" s="198" t="s">
        <v>46</v>
      </c>
      <c r="C6" s="198" t="s">
        <v>46</v>
      </c>
      <c r="D6" s="199" t="s">
        <v>46</v>
      </c>
      <c r="E6" s="200">
        <v>1</v>
      </c>
      <c r="F6" s="200">
        <v>2</v>
      </c>
      <c r="G6" s="200">
        <v>3</v>
      </c>
      <c r="H6" s="200">
        <v>4</v>
      </c>
      <c r="I6" s="200">
        <v>5</v>
      </c>
      <c r="J6" s="200">
        <v>6</v>
      </c>
      <c r="K6" s="200">
        <v>7</v>
      </c>
    </row>
    <row r="7" s="179" customFormat="1" ht="23.45" customHeight="1" spans="1:11">
      <c r="A7" s="82" t="s">
        <v>47</v>
      </c>
      <c r="B7" s="82" t="s">
        <v>48</v>
      </c>
      <c r="C7" s="82" t="s">
        <v>49</v>
      </c>
      <c r="D7" s="83" t="s">
        <v>50</v>
      </c>
      <c r="E7" s="201">
        <f>SUM(F7:K7)</f>
        <v>863.2</v>
      </c>
      <c r="F7" s="89"/>
      <c r="G7" s="201">
        <v>863.2</v>
      </c>
      <c r="H7" s="89"/>
      <c r="I7" s="89"/>
      <c r="J7" s="89"/>
      <c r="K7" s="87"/>
    </row>
    <row r="8" ht="23.45" customHeight="1" spans="1:11">
      <c r="A8" s="82" t="s">
        <v>47</v>
      </c>
      <c r="B8" s="82" t="s">
        <v>48</v>
      </c>
      <c r="C8" s="82" t="s">
        <v>51</v>
      </c>
      <c r="D8" s="83" t="s">
        <v>52</v>
      </c>
      <c r="E8" s="87">
        <v>20</v>
      </c>
      <c r="F8" s="89"/>
      <c r="G8" s="87">
        <v>20</v>
      </c>
      <c r="H8" s="89"/>
      <c r="I8" s="89"/>
      <c r="J8" s="207"/>
      <c r="K8" s="208"/>
    </row>
    <row r="9" ht="23.45" customHeight="1" spans="1:11">
      <c r="A9" s="82" t="s">
        <v>47</v>
      </c>
      <c r="B9" s="82" t="s">
        <v>48</v>
      </c>
      <c r="C9" s="82" t="s">
        <v>53</v>
      </c>
      <c r="D9" s="83" t="s">
        <v>54</v>
      </c>
      <c r="E9" s="87">
        <v>235</v>
      </c>
      <c r="F9" s="89"/>
      <c r="G9" s="87">
        <v>235</v>
      </c>
      <c r="H9" s="89"/>
      <c r="I9" s="89"/>
      <c r="J9" s="207"/>
      <c r="K9" s="208"/>
    </row>
    <row r="10" ht="23.45" customHeight="1" spans="1:11">
      <c r="A10" s="82" t="s">
        <v>47</v>
      </c>
      <c r="B10" s="82" t="s">
        <v>48</v>
      </c>
      <c r="C10" s="82" t="s">
        <v>49</v>
      </c>
      <c r="D10" s="83" t="s">
        <v>50</v>
      </c>
      <c r="E10" s="87">
        <v>20</v>
      </c>
      <c r="F10" s="89"/>
      <c r="G10" s="87">
        <v>20</v>
      </c>
      <c r="H10" s="89"/>
      <c r="I10" s="89"/>
      <c r="J10" s="207"/>
      <c r="K10" s="208"/>
    </row>
    <row r="11" ht="23.45" customHeight="1" spans="1:11">
      <c r="A11" s="82" t="s">
        <v>47</v>
      </c>
      <c r="B11" s="82" t="s">
        <v>48</v>
      </c>
      <c r="C11" s="82" t="s">
        <v>55</v>
      </c>
      <c r="D11" s="83" t="s">
        <v>56</v>
      </c>
      <c r="E11" s="89">
        <v>33</v>
      </c>
      <c r="F11" s="89"/>
      <c r="G11" s="89">
        <v>33</v>
      </c>
      <c r="H11" s="89"/>
      <c r="I11" s="89"/>
      <c r="J11" s="207"/>
      <c r="K11" s="208"/>
    </row>
    <row r="12" ht="23.45" customHeight="1" spans="1:11">
      <c r="A12" s="82" t="s">
        <v>47</v>
      </c>
      <c r="B12" s="82" t="s">
        <v>57</v>
      </c>
      <c r="C12" s="82" t="s">
        <v>49</v>
      </c>
      <c r="D12" s="83" t="s">
        <v>58</v>
      </c>
      <c r="E12" s="89">
        <v>420</v>
      </c>
      <c r="F12" s="89"/>
      <c r="G12" s="89">
        <v>420</v>
      </c>
      <c r="H12" s="89"/>
      <c r="I12" s="89"/>
      <c r="J12" s="89"/>
      <c r="K12" s="209"/>
    </row>
    <row r="13" ht="23.45" customHeight="1" spans="1:11">
      <c r="A13" s="82" t="s">
        <v>47</v>
      </c>
      <c r="B13" s="82" t="s">
        <v>48</v>
      </c>
      <c r="C13" s="82" t="s">
        <v>59</v>
      </c>
      <c r="D13" s="83" t="s">
        <v>60</v>
      </c>
      <c r="E13" s="87">
        <v>290</v>
      </c>
      <c r="F13" s="89"/>
      <c r="G13" s="87">
        <v>290</v>
      </c>
      <c r="H13" s="89"/>
      <c r="I13" s="89"/>
      <c r="J13" s="89"/>
      <c r="K13" s="87"/>
    </row>
    <row r="14" ht="23.45" customHeight="1" spans="1:11">
      <c r="A14" s="82"/>
      <c r="B14" s="82"/>
      <c r="C14" s="82"/>
      <c r="D14" s="83"/>
      <c r="E14" s="89"/>
      <c r="F14" s="89"/>
      <c r="G14" s="89"/>
      <c r="H14" s="89"/>
      <c r="I14" s="89"/>
      <c r="J14" s="89"/>
      <c r="K14" s="87"/>
    </row>
    <row r="15" ht="23.45" customHeight="1" spans="1:11">
      <c r="A15" s="82"/>
      <c r="B15" s="82"/>
      <c r="C15" s="82"/>
      <c r="D15" s="83" t="s">
        <v>9</v>
      </c>
      <c r="E15" s="202">
        <f>SUM(E7:E14)</f>
        <v>1881.2</v>
      </c>
      <c r="F15" s="89"/>
      <c r="G15" s="202">
        <f>SUM(G7:G14)</f>
        <v>1881.2</v>
      </c>
      <c r="H15" s="89"/>
      <c r="I15" s="89"/>
      <c r="J15" s="89"/>
      <c r="K15" s="87">
        <f>SUM(K7:K14)</f>
        <v>0</v>
      </c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GridLines="0" showZeros="0" workbookViewId="0">
      <selection activeCell="D18" sqref="D18"/>
    </sheetView>
  </sheetViews>
  <sheetFormatPr defaultColWidth="7.25" defaultRowHeight="11.25"/>
  <cols>
    <col min="1" max="3" width="6.25" style="93" customWidth="1"/>
    <col min="4" max="4" width="22.125" style="93" customWidth="1"/>
    <col min="5" max="5" width="14.625" style="93" customWidth="1"/>
    <col min="6" max="6" width="13.125" style="93" customWidth="1"/>
    <col min="7" max="10" width="12.125" style="93" customWidth="1"/>
    <col min="11" max="242" width="7.25" style="93" customWidth="1"/>
    <col min="243" max="16384" width="7.25" style="93"/>
  </cols>
  <sheetData>
    <row r="1" ht="25.5" customHeight="1" spans="1:10">
      <c r="A1" s="152" t="s">
        <v>61</v>
      </c>
      <c r="B1" s="162"/>
      <c r="C1" s="100"/>
      <c r="D1" s="101"/>
      <c r="E1" s="102"/>
      <c r="F1" s="102"/>
      <c r="G1" s="102"/>
      <c r="H1" s="103"/>
      <c r="I1" s="102"/>
      <c r="J1" s="152"/>
    </row>
    <row r="2" ht="25.5" customHeight="1" spans="1:10">
      <c r="A2" s="163" t="s">
        <v>62</v>
      </c>
      <c r="B2" s="163"/>
      <c r="C2" s="163"/>
      <c r="D2" s="163"/>
      <c r="E2" s="163"/>
      <c r="F2" s="163"/>
      <c r="G2" s="163"/>
      <c r="H2" s="163"/>
      <c r="I2" s="163"/>
      <c r="J2" s="163"/>
    </row>
    <row r="3" ht="25.5" customHeight="1" spans="1:10">
      <c r="A3" s="164" t="str">
        <f>'1'!A3</f>
        <v>单位名称：信阳市浉河区水利局</v>
      </c>
      <c r="B3" s="165"/>
      <c r="C3" s="165"/>
      <c r="D3" s="165"/>
      <c r="E3" s="102"/>
      <c r="F3" s="166"/>
      <c r="G3" s="166"/>
      <c r="H3" s="166"/>
      <c r="I3" s="166"/>
      <c r="J3" s="176" t="s">
        <v>3</v>
      </c>
    </row>
    <row r="4" s="160" customFormat="1" ht="23.1" customHeight="1" spans="1:10">
      <c r="A4" s="52" t="s">
        <v>40</v>
      </c>
      <c r="B4" s="53"/>
      <c r="C4" s="53"/>
      <c r="D4" s="54" t="s">
        <v>41</v>
      </c>
      <c r="E4" s="54" t="s">
        <v>9</v>
      </c>
      <c r="F4" s="55" t="s">
        <v>63</v>
      </c>
      <c r="G4" s="55"/>
      <c r="H4" s="55"/>
      <c r="I4" s="71"/>
      <c r="J4" s="72" t="s">
        <v>64</v>
      </c>
    </row>
    <row r="5" s="160" customFormat="1" ht="30.6" customHeight="1" spans="1:10">
      <c r="A5" s="56" t="s">
        <v>42</v>
      </c>
      <c r="B5" s="57" t="s">
        <v>43</v>
      </c>
      <c r="C5" s="57" t="s">
        <v>44</v>
      </c>
      <c r="D5" s="54"/>
      <c r="E5" s="54"/>
      <c r="F5" s="58" t="s">
        <v>65</v>
      </c>
      <c r="G5" s="54" t="s">
        <v>66</v>
      </c>
      <c r="H5" s="54" t="s">
        <v>67</v>
      </c>
      <c r="I5" s="54" t="s">
        <v>68</v>
      </c>
      <c r="J5" s="73"/>
    </row>
    <row r="6" ht="15" customHeight="1" spans="1:10">
      <c r="A6" s="167" t="s">
        <v>46</v>
      </c>
      <c r="B6" s="168" t="s">
        <v>46</v>
      </c>
      <c r="C6" s="168" t="s">
        <v>46</v>
      </c>
      <c r="D6" s="169" t="s">
        <v>46</v>
      </c>
      <c r="E6" s="170">
        <v>1</v>
      </c>
      <c r="F6" s="171">
        <v>2</v>
      </c>
      <c r="G6" s="170">
        <v>3</v>
      </c>
      <c r="H6" s="171">
        <v>4</v>
      </c>
      <c r="I6" s="170">
        <v>5</v>
      </c>
      <c r="J6" s="171">
        <v>6</v>
      </c>
    </row>
    <row r="7" s="161" customFormat="1" ht="24.95" customHeight="1" spans="1:10">
      <c r="A7" s="82" t="s">
        <v>47</v>
      </c>
      <c r="B7" s="82" t="s">
        <v>48</v>
      </c>
      <c r="C7" s="82" t="s">
        <v>49</v>
      </c>
      <c r="D7" s="83" t="s">
        <v>50</v>
      </c>
      <c r="E7" s="90">
        <f>F7+J7</f>
        <v>863.2</v>
      </c>
      <c r="F7" s="88">
        <f>G7+H7+I7</f>
        <v>863.2</v>
      </c>
      <c r="G7" s="85">
        <v>814.4</v>
      </c>
      <c r="H7" s="130">
        <v>47.3</v>
      </c>
      <c r="I7" s="86">
        <v>1.5</v>
      </c>
      <c r="J7" s="87"/>
    </row>
    <row r="8" s="161" customFormat="1" ht="24.95" customHeight="1" spans="1:10">
      <c r="A8" s="82" t="s">
        <v>47</v>
      </c>
      <c r="B8" s="82" t="s">
        <v>48</v>
      </c>
      <c r="C8" s="82" t="s">
        <v>51</v>
      </c>
      <c r="D8" s="83" t="s">
        <v>52</v>
      </c>
      <c r="E8" s="90">
        <f t="shared" ref="E8:E14" si="0">F8+J8</f>
        <v>20</v>
      </c>
      <c r="F8" s="88">
        <f t="shared" ref="F8:F14" si="1">G8+H8+I8</f>
        <v>0</v>
      </c>
      <c r="G8" s="85"/>
      <c r="H8" s="86"/>
      <c r="I8" s="86"/>
      <c r="J8" s="87">
        <v>20</v>
      </c>
    </row>
    <row r="9" s="161" customFormat="1" ht="24.95" customHeight="1" spans="1:10">
      <c r="A9" s="82" t="s">
        <v>47</v>
      </c>
      <c r="B9" s="82" t="s">
        <v>48</v>
      </c>
      <c r="C9" s="82" t="s">
        <v>53</v>
      </c>
      <c r="D9" s="83" t="s">
        <v>54</v>
      </c>
      <c r="E9" s="90">
        <f t="shared" si="0"/>
        <v>235</v>
      </c>
      <c r="F9" s="88">
        <f t="shared" si="1"/>
        <v>0</v>
      </c>
      <c r="G9" s="85"/>
      <c r="H9" s="86"/>
      <c r="I9" s="86"/>
      <c r="J9" s="87">
        <v>235</v>
      </c>
    </row>
    <row r="10" s="161" customFormat="1" ht="24.95" customHeight="1" spans="1:10">
      <c r="A10" s="82" t="s">
        <v>47</v>
      </c>
      <c r="B10" s="82" t="s">
        <v>48</v>
      </c>
      <c r="C10" s="82" t="s">
        <v>49</v>
      </c>
      <c r="D10" s="83" t="s">
        <v>50</v>
      </c>
      <c r="E10" s="90">
        <f t="shared" si="0"/>
        <v>20</v>
      </c>
      <c r="F10" s="88">
        <f t="shared" si="1"/>
        <v>0</v>
      </c>
      <c r="G10" s="85"/>
      <c r="H10" s="86"/>
      <c r="I10" s="86"/>
      <c r="J10" s="87">
        <v>20</v>
      </c>
    </row>
    <row r="11" s="161" customFormat="1" ht="24.95" customHeight="1" spans="1:10">
      <c r="A11" s="82" t="s">
        <v>47</v>
      </c>
      <c r="B11" s="82" t="s">
        <v>48</v>
      </c>
      <c r="C11" s="82" t="s">
        <v>55</v>
      </c>
      <c r="D11" s="83" t="s">
        <v>56</v>
      </c>
      <c r="E11" s="90">
        <f t="shared" si="0"/>
        <v>33</v>
      </c>
      <c r="F11" s="88">
        <f t="shared" si="1"/>
        <v>0</v>
      </c>
      <c r="G11" s="172"/>
      <c r="H11" s="173"/>
      <c r="I11" s="86"/>
      <c r="J11" s="89">
        <v>33</v>
      </c>
    </row>
    <row r="12" s="161" customFormat="1" ht="24.95" customHeight="1" spans="1:10">
      <c r="A12" s="82" t="s">
        <v>47</v>
      </c>
      <c r="B12" s="82" t="s">
        <v>57</v>
      </c>
      <c r="C12" s="82" t="s">
        <v>49</v>
      </c>
      <c r="D12" s="83" t="s">
        <v>58</v>
      </c>
      <c r="E12" s="90">
        <f t="shared" si="0"/>
        <v>420</v>
      </c>
      <c r="F12" s="88">
        <f t="shared" si="1"/>
        <v>0</v>
      </c>
      <c r="G12" s="85"/>
      <c r="H12" s="86"/>
      <c r="I12" s="86"/>
      <c r="J12" s="89">
        <v>420</v>
      </c>
    </row>
    <row r="13" s="161" customFormat="1" ht="24.95" customHeight="1" spans="1:10">
      <c r="A13" s="82" t="s">
        <v>47</v>
      </c>
      <c r="B13" s="82" t="s">
        <v>48</v>
      </c>
      <c r="C13" s="82" t="s">
        <v>59</v>
      </c>
      <c r="D13" s="83" t="s">
        <v>60</v>
      </c>
      <c r="E13" s="90">
        <f t="shared" si="0"/>
        <v>290</v>
      </c>
      <c r="F13" s="88">
        <f t="shared" si="1"/>
        <v>0</v>
      </c>
      <c r="G13" s="85"/>
      <c r="H13" s="86"/>
      <c r="I13" s="86"/>
      <c r="J13" s="87">
        <v>290</v>
      </c>
    </row>
    <row r="14" s="161" customFormat="1" ht="24.95" customHeight="1" spans="1:10">
      <c r="A14" s="174"/>
      <c r="B14" s="174"/>
      <c r="C14" s="174"/>
      <c r="D14" s="175" t="s">
        <v>9</v>
      </c>
      <c r="E14" s="90">
        <f t="shared" si="0"/>
        <v>1881.2</v>
      </c>
      <c r="F14" s="88">
        <f t="shared" si="1"/>
        <v>863.2</v>
      </c>
      <c r="G14" s="90">
        <f>SUM(G7:G13)</f>
        <v>814.4</v>
      </c>
      <c r="H14" s="90">
        <f>SUM(H7:H13)</f>
        <v>47.3</v>
      </c>
      <c r="I14" s="90">
        <f>SUM(I7:I13)</f>
        <v>1.5</v>
      </c>
      <c r="J14" s="90">
        <f>SUM(J7:J13)</f>
        <v>1018</v>
      </c>
    </row>
    <row r="15" s="161" customFormat="1" ht="24.95" customHeight="1" spans="1:10">
      <c r="A15" s="174"/>
      <c r="B15" s="174"/>
      <c r="C15" s="174"/>
      <c r="D15" s="175"/>
      <c r="E15" s="90"/>
      <c r="F15" s="88"/>
      <c r="G15" s="85"/>
      <c r="H15" s="86"/>
      <c r="I15" s="86"/>
      <c r="J15" s="90"/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E13" sqref="E13:E21"/>
    </sheetView>
  </sheetViews>
  <sheetFormatPr defaultColWidth="7.25" defaultRowHeight="11.25"/>
  <cols>
    <col min="1" max="1" width="4.125" style="97" customWidth="1"/>
    <col min="2" max="2" width="20.625" style="97" customWidth="1"/>
    <col min="3" max="3" width="11" style="98" customWidth="1"/>
    <col min="4" max="4" width="19.625" style="98" customWidth="1"/>
    <col min="5" max="10" width="8.25" style="98" customWidth="1"/>
    <col min="11" max="11" width="7.625" style="98" customWidth="1"/>
    <col min="12" max="12" width="7.5" style="98" customWidth="1"/>
    <col min="13" max="16384" width="7.25" style="98"/>
  </cols>
  <sheetData>
    <row r="1" s="93" customFormat="1" ht="12.95" customHeight="1" spans="1:10">
      <c r="A1" s="99" t="s">
        <v>69</v>
      </c>
      <c r="B1" s="99"/>
      <c r="C1" s="100"/>
      <c r="D1" s="101"/>
      <c r="E1" s="102"/>
      <c r="F1" s="102"/>
      <c r="G1" s="102"/>
      <c r="H1" s="103"/>
      <c r="I1" s="102"/>
      <c r="J1" s="152"/>
    </row>
    <row r="2" ht="14.1" customHeight="1" spans="1:12">
      <c r="A2" s="104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9.95" customHeight="1" spans="1:12">
      <c r="A3" s="105" t="str">
        <f>'1'!A3</f>
        <v>单位名称：信阳市浉河区水利局</v>
      </c>
      <c r="B3" s="105"/>
      <c r="C3" s="106"/>
      <c r="D3" s="106"/>
      <c r="E3" s="106"/>
      <c r="F3" s="107"/>
      <c r="G3" s="107"/>
      <c r="H3" s="107"/>
      <c r="I3" s="107"/>
      <c r="J3" s="107"/>
      <c r="K3" s="153" t="s">
        <v>3</v>
      </c>
      <c r="L3" s="153"/>
    </row>
    <row r="4" s="94" customFormat="1" ht="16.5" customHeight="1" spans="1:12">
      <c r="A4" s="108" t="s">
        <v>71</v>
      </c>
      <c r="B4" s="109"/>
      <c r="C4" s="110"/>
      <c r="D4" s="111" t="s">
        <v>5</v>
      </c>
      <c r="E4" s="112"/>
      <c r="F4" s="111"/>
      <c r="G4" s="111"/>
      <c r="H4" s="111"/>
      <c r="I4" s="111"/>
      <c r="J4" s="111"/>
      <c r="K4" s="111"/>
      <c r="L4" s="111"/>
    </row>
    <row r="5" s="94" customFormat="1" ht="15.6" customHeight="1" spans="1:12">
      <c r="A5" s="113" t="s">
        <v>72</v>
      </c>
      <c r="B5" s="114"/>
      <c r="C5" s="115" t="s">
        <v>7</v>
      </c>
      <c r="D5" s="115" t="s">
        <v>73</v>
      </c>
      <c r="E5" s="116" t="s">
        <v>9</v>
      </c>
      <c r="F5" s="117" t="s">
        <v>74</v>
      </c>
      <c r="G5" s="117"/>
      <c r="H5" s="117"/>
      <c r="I5" s="117"/>
      <c r="J5" s="117"/>
      <c r="K5" s="117"/>
      <c r="L5" s="117"/>
    </row>
    <row r="6" s="94" customFormat="1" ht="15" customHeight="1" spans="1:12">
      <c r="A6" s="118"/>
      <c r="B6" s="119"/>
      <c r="C6" s="120"/>
      <c r="D6" s="115"/>
      <c r="E6" s="116"/>
      <c r="F6" s="121" t="s">
        <v>11</v>
      </c>
      <c r="G6" s="122"/>
      <c r="H6" s="122"/>
      <c r="I6" s="122"/>
      <c r="J6" s="122"/>
      <c r="K6" s="154"/>
      <c r="L6" s="155" t="s">
        <v>12</v>
      </c>
    </row>
    <row r="7" s="94" customFormat="1" ht="41.1" customHeight="1" spans="1:15">
      <c r="A7" s="123"/>
      <c r="B7" s="124"/>
      <c r="C7" s="120"/>
      <c r="D7" s="115"/>
      <c r="E7" s="116"/>
      <c r="F7" s="125" t="s">
        <v>65</v>
      </c>
      <c r="G7" s="126" t="s">
        <v>75</v>
      </c>
      <c r="H7" s="127" t="s">
        <v>76</v>
      </c>
      <c r="I7" s="127" t="s">
        <v>77</v>
      </c>
      <c r="J7" s="156" t="s">
        <v>78</v>
      </c>
      <c r="K7" s="157" t="s">
        <v>15</v>
      </c>
      <c r="L7" s="158"/>
      <c r="O7" s="159"/>
    </row>
    <row r="8" s="95" customFormat="1" ht="22.5" customHeight="1" spans="1:12">
      <c r="A8" s="128" t="s">
        <v>11</v>
      </c>
      <c r="B8" s="129" t="s">
        <v>65</v>
      </c>
      <c r="C8" s="130">
        <v>1881.2</v>
      </c>
      <c r="D8" s="131" t="s">
        <v>79</v>
      </c>
      <c r="E8" s="132"/>
      <c r="F8" s="133" t="s">
        <v>80</v>
      </c>
      <c r="G8" s="133"/>
      <c r="H8" s="132"/>
      <c r="I8" s="133"/>
      <c r="J8" s="132">
        <v>0</v>
      </c>
      <c r="K8" s="132">
        <v>0</v>
      </c>
      <c r="L8" s="132">
        <v>0</v>
      </c>
    </row>
    <row r="9" s="95" customFormat="1" ht="22.5" customHeight="1" spans="1:12">
      <c r="A9" s="134"/>
      <c r="B9" s="129" t="s">
        <v>75</v>
      </c>
      <c r="C9" s="130">
        <v>1881.2</v>
      </c>
      <c r="D9" s="135" t="s">
        <v>81</v>
      </c>
      <c r="E9" s="132"/>
      <c r="F9" s="132"/>
      <c r="G9" s="136"/>
      <c r="H9" s="136"/>
      <c r="I9" s="136">
        <v>0</v>
      </c>
      <c r="J9" s="136">
        <v>0</v>
      </c>
      <c r="K9" s="136">
        <v>0</v>
      </c>
      <c r="L9" s="136">
        <v>0</v>
      </c>
    </row>
    <row r="10" s="95" customFormat="1" ht="22.5" customHeight="1" spans="1:12">
      <c r="A10" s="134"/>
      <c r="B10" s="129" t="s">
        <v>76</v>
      </c>
      <c r="C10" s="137">
        <v>0</v>
      </c>
      <c r="D10" s="135" t="s">
        <v>82</v>
      </c>
      <c r="E10" s="132"/>
      <c r="F10" s="132"/>
      <c r="G10" s="136"/>
      <c r="H10" s="136"/>
      <c r="I10" s="136">
        <v>0</v>
      </c>
      <c r="J10" s="136">
        <v>0</v>
      </c>
      <c r="K10" s="136">
        <v>0</v>
      </c>
      <c r="L10" s="136">
        <v>0</v>
      </c>
    </row>
    <row r="11" s="95" customFormat="1" ht="22.5" customHeight="1" spans="1:12">
      <c r="A11" s="134"/>
      <c r="B11" s="129" t="s">
        <v>77</v>
      </c>
      <c r="C11" s="137"/>
      <c r="D11" s="135" t="s">
        <v>83</v>
      </c>
      <c r="E11" s="132"/>
      <c r="F11" s="132"/>
      <c r="G11" s="136"/>
      <c r="H11" s="136"/>
      <c r="I11" s="136">
        <v>0</v>
      </c>
      <c r="J11" s="136">
        <v>0</v>
      </c>
      <c r="K11" s="136">
        <v>0</v>
      </c>
      <c r="L11" s="136">
        <v>0</v>
      </c>
    </row>
    <row r="12" s="95" customFormat="1" ht="22.5" customHeight="1" spans="1:12">
      <c r="A12" s="134"/>
      <c r="B12" s="129" t="s">
        <v>78</v>
      </c>
      <c r="C12" s="137">
        <v>0</v>
      </c>
      <c r="D12" s="135" t="s">
        <v>84</v>
      </c>
      <c r="E12" s="132"/>
      <c r="F12" s="132"/>
      <c r="G12" s="136"/>
      <c r="H12" s="136"/>
      <c r="I12" s="136">
        <v>0</v>
      </c>
      <c r="J12" s="136">
        <v>0</v>
      </c>
      <c r="K12" s="136">
        <v>0</v>
      </c>
      <c r="L12" s="136">
        <v>0</v>
      </c>
    </row>
    <row r="13" s="95" customFormat="1" ht="22.5" customHeight="1" spans="1:12">
      <c r="A13" s="138"/>
      <c r="B13" s="139" t="s">
        <v>15</v>
      </c>
      <c r="C13" s="130"/>
      <c r="D13" s="135" t="s">
        <v>85</v>
      </c>
      <c r="E13" s="133">
        <v>751.9</v>
      </c>
      <c r="F13" s="133">
        <v>751.9</v>
      </c>
      <c r="G13" s="84">
        <v>751.9</v>
      </c>
      <c r="H13" s="136"/>
      <c r="I13" s="136"/>
      <c r="J13" s="136">
        <v>0</v>
      </c>
      <c r="K13" s="136">
        <v>0</v>
      </c>
      <c r="L13" s="136">
        <v>0</v>
      </c>
    </row>
    <row r="14" s="95" customFormat="1" ht="22.5" customHeight="1" spans="1:12">
      <c r="A14" s="129" t="s">
        <v>12</v>
      </c>
      <c r="B14" s="129"/>
      <c r="C14" s="140">
        <v>0</v>
      </c>
      <c r="D14" s="135" t="s">
        <v>86</v>
      </c>
      <c r="E14" s="133">
        <v>27</v>
      </c>
      <c r="F14" s="133">
        <v>27</v>
      </c>
      <c r="G14" s="141">
        <v>27</v>
      </c>
      <c r="H14" s="136"/>
      <c r="I14" s="136"/>
      <c r="J14" s="136"/>
      <c r="K14" s="136"/>
      <c r="L14" s="136"/>
    </row>
    <row r="15" s="95" customFormat="1" ht="22.5" customHeight="1" spans="1:12">
      <c r="A15" s="129"/>
      <c r="B15" s="129"/>
      <c r="C15" s="140"/>
      <c r="D15" s="135" t="s">
        <v>87</v>
      </c>
      <c r="E15" s="132"/>
      <c r="F15" s="132"/>
      <c r="G15" s="136"/>
      <c r="H15" s="136"/>
      <c r="I15" s="136"/>
      <c r="J15" s="136"/>
      <c r="K15" s="136"/>
      <c r="L15" s="136"/>
    </row>
    <row r="16" s="95" customFormat="1" ht="22.5" customHeight="1" spans="1:12">
      <c r="A16" s="129"/>
      <c r="B16" s="129"/>
      <c r="C16" s="140"/>
      <c r="D16" s="135" t="s">
        <v>88</v>
      </c>
      <c r="E16" s="132"/>
      <c r="F16" s="132"/>
      <c r="G16" s="136"/>
      <c r="H16" s="136"/>
      <c r="I16" s="136"/>
      <c r="J16" s="136"/>
      <c r="K16" s="136"/>
      <c r="L16" s="136"/>
    </row>
    <row r="17" s="95" customFormat="1" ht="22.5" customHeight="1" spans="1:12">
      <c r="A17" s="129"/>
      <c r="B17" s="129"/>
      <c r="C17" s="140"/>
      <c r="D17" s="135" t="s">
        <v>89</v>
      </c>
      <c r="E17" s="133">
        <v>1018</v>
      </c>
      <c r="F17" s="133">
        <v>1018</v>
      </c>
      <c r="G17" s="142">
        <v>1018</v>
      </c>
      <c r="H17" s="136"/>
      <c r="I17" s="136"/>
      <c r="J17" s="136"/>
      <c r="K17" s="136"/>
      <c r="L17" s="136"/>
    </row>
    <row r="18" s="95" customFormat="1" ht="22.5" customHeight="1" spans="1:12">
      <c r="A18" s="129"/>
      <c r="B18" s="129"/>
      <c r="C18" s="140"/>
      <c r="D18" s="135" t="s">
        <v>90</v>
      </c>
      <c r="E18" s="132" t="s">
        <v>80</v>
      </c>
      <c r="F18" s="132" t="s">
        <v>80</v>
      </c>
      <c r="H18" s="136"/>
      <c r="I18" s="136"/>
      <c r="J18" s="136"/>
      <c r="K18" s="136"/>
      <c r="L18" s="136"/>
    </row>
    <row r="19" s="95" customFormat="1" ht="22.5" customHeight="1" spans="1:12">
      <c r="A19" s="129"/>
      <c r="B19" s="129"/>
      <c r="C19" s="140"/>
      <c r="D19" s="135" t="s">
        <v>91</v>
      </c>
      <c r="E19" s="132"/>
      <c r="F19" s="132"/>
      <c r="G19" s="136"/>
      <c r="H19" s="136"/>
      <c r="I19" s="136">
        <v>0</v>
      </c>
      <c r="J19" s="136">
        <v>0</v>
      </c>
      <c r="K19" s="136">
        <v>0</v>
      </c>
      <c r="L19" s="136">
        <v>0</v>
      </c>
    </row>
    <row r="20" s="95" customFormat="1" ht="22.5" customHeight="1" spans="1:12">
      <c r="A20" s="129"/>
      <c r="B20" s="129"/>
      <c r="C20" s="140"/>
      <c r="D20" s="131" t="s">
        <v>92</v>
      </c>
      <c r="E20" s="133">
        <v>47.3</v>
      </c>
      <c r="F20" s="133">
        <v>47.3</v>
      </c>
      <c r="G20" s="142">
        <v>47.3</v>
      </c>
      <c r="H20" s="136"/>
      <c r="I20" s="136"/>
      <c r="J20" s="136">
        <v>0</v>
      </c>
      <c r="K20" s="136">
        <v>0</v>
      </c>
      <c r="L20" s="136">
        <v>0</v>
      </c>
    </row>
    <row r="21" s="95" customFormat="1" ht="22.5" customHeight="1" spans="1:12">
      <c r="A21" s="143"/>
      <c r="B21" s="144"/>
      <c r="C21" s="145"/>
      <c r="D21" s="135" t="s">
        <v>93</v>
      </c>
      <c r="E21" s="133">
        <v>37</v>
      </c>
      <c r="F21" s="133">
        <v>37</v>
      </c>
      <c r="G21" s="133">
        <v>37</v>
      </c>
      <c r="H21" s="146">
        <v>0</v>
      </c>
      <c r="I21" s="132">
        <v>0</v>
      </c>
      <c r="J21" s="132">
        <v>0</v>
      </c>
      <c r="K21" s="132">
        <v>0</v>
      </c>
      <c r="L21" s="132">
        <v>0</v>
      </c>
    </row>
    <row r="22" s="95" customFormat="1" ht="22.5" customHeight="1" spans="1:12">
      <c r="A22" s="143"/>
      <c r="B22" s="144"/>
      <c r="C22" s="145"/>
      <c r="D22" s="135" t="s">
        <v>94</v>
      </c>
      <c r="E22" s="132"/>
      <c r="G22" s="132"/>
      <c r="H22" s="146"/>
      <c r="I22" s="132">
        <v>0</v>
      </c>
      <c r="J22" s="132">
        <v>0</v>
      </c>
      <c r="K22" s="132">
        <v>0</v>
      </c>
      <c r="L22" s="132">
        <v>0</v>
      </c>
    </row>
    <row r="23" s="95" customFormat="1" ht="22.5" customHeight="1" spans="1:12">
      <c r="A23" s="147" t="s">
        <v>36</v>
      </c>
      <c r="B23" s="148"/>
      <c r="C23" s="149">
        <f>SUM(C9:C22)</f>
        <v>1881.2</v>
      </c>
      <c r="D23" s="150" t="s">
        <v>37</v>
      </c>
      <c r="E23" s="133">
        <f>SUM(E13:E22)</f>
        <v>1881.2</v>
      </c>
      <c r="F23" s="133">
        <f>SUM(F13:F22)</f>
        <v>1881.2</v>
      </c>
      <c r="G23" s="133">
        <f>SUM(G8:G22)</f>
        <v>1881.2</v>
      </c>
      <c r="H23" s="132"/>
      <c r="I23" s="133"/>
      <c r="J23" s="132">
        <v>0</v>
      </c>
      <c r="K23" s="132">
        <v>0</v>
      </c>
      <c r="L23" s="132">
        <v>0</v>
      </c>
    </row>
    <row r="24" s="96" customFormat="1" ht="14.25" spans="1:4">
      <c r="A24" s="151"/>
      <c r="B24" s="151"/>
      <c r="D24"/>
    </row>
    <row r="25" s="96" customFormat="1" ht="14.25" spans="1:2">
      <c r="A25" s="151"/>
      <c r="B25" s="151"/>
    </row>
    <row r="26" s="96" customFormat="1" ht="14.25" spans="1:2">
      <c r="A26" s="151"/>
      <c r="B26" s="151"/>
    </row>
    <row r="27" s="96" customFormat="1" ht="14.25" spans="1:2">
      <c r="A27" s="151"/>
      <c r="B27" s="151"/>
    </row>
    <row r="28" s="96" customFormat="1" ht="14.25" spans="1:2">
      <c r="A28" s="151"/>
      <c r="B28" s="151"/>
    </row>
    <row r="29" s="96" customFormat="1" ht="14.25" spans="1:2">
      <c r="A29" s="151"/>
      <c r="B29" s="151"/>
    </row>
    <row r="30" s="96" customFormat="1" ht="14.25" spans="1:2">
      <c r="A30" s="151"/>
      <c r="B30" s="151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GridLines="0" showZeros="0" workbookViewId="0">
      <selection activeCell="F16" sqref="F16:F17"/>
    </sheetView>
  </sheetViews>
  <sheetFormatPr defaultColWidth="7.25" defaultRowHeight="11.25"/>
  <cols>
    <col min="1" max="3" width="6.25" style="44" customWidth="1"/>
    <col min="4" max="4" width="22.125" style="44" customWidth="1"/>
    <col min="5" max="5" width="14.625" style="44" customWidth="1"/>
    <col min="6" max="10" width="12.625" style="44" customWidth="1"/>
    <col min="11" max="242" width="7.25" style="44" customWidth="1"/>
    <col min="243" max="16384" width="7.25" style="44"/>
  </cols>
  <sheetData>
    <row r="1" ht="25.5" customHeight="1" spans="1:10">
      <c r="A1" s="4" t="s">
        <v>95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96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tr">
        <f>'1'!A3</f>
        <v>单位名称：信阳市浉河区水利局</v>
      </c>
      <c r="B3" s="77"/>
      <c r="C3" s="77"/>
      <c r="D3" s="77"/>
      <c r="E3" s="77"/>
      <c r="F3" s="48"/>
      <c r="G3" s="51"/>
      <c r="H3" s="51"/>
      <c r="I3" s="51"/>
      <c r="J3" s="70" t="s">
        <v>3</v>
      </c>
    </row>
    <row r="4" s="74" customFormat="1" ht="23.1" customHeight="1" spans="1:10">
      <c r="A4" s="52" t="s">
        <v>40</v>
      </c>
      <c r="B4" s="53"/>
      <c r="C4" s="53"/>
      <c r="D4" s="54" t="s">
        <v>41</v>
      </c>
      <c r="E4" s="54" t="s">
        <v>97</v>
      </c>
      <c r="F4" s="55" t="s">
        <v>63</v>
      </c>
      <c r="G4" s="55"/>
      <c r="H4" s="55"/>
      <c r="I4" s="71"/>
      <c r="J4" s="72" t="s">
        <v>64</v>
      </c>
    </row>
    <row r="5" s="74" customFormat="1" ht="30.6" customHeight="1" spans="1:10">
      <c r="A5" s="56" t="s">
        <v>42</v>
      </c>
      <c r="B5" s="57" t="s">
        <v>43</v>
      </c>
      <c r="C5" s="57" t="s">
        <v>44</v>
      </c>
      <c r="D5" s="54"/>
      <c r="E5" s="54"/>
      <c r="F5" s="58" t="s">
        <v>65</v>
      </c>
      <c r="G5" s="54" t="s">
        <v>66</v>
      </c>
      <c r="H5" s="54" t="s">
        <v>67</v>
      </c>
      <c r="I5" s="54" t="s">
        <v>68</v>
      </c>
      <c r="J5" s="73"/>
    </row>
    <row r="6" s="75" customFormat="1" ht="15" customHeight="1" spans="1:10">
      <c r="A6" s="78" t="s">
        <v>46</v>
      </c>
      <c r="B6" s="79" t="s">
        <v>46</v>
      </c>
      <c r="C6" s="79" t="s">
        <v>46</v>
      </c>
      <c r="D6" s="80" t="s">
        <v>46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0">
      <c r="A7" s="82" t="s">
        <v>47</v>
      </c>
      <c r="B7" s="82" t="s">
        <v>48</v>
      </c>
      <c r="C7" s="82" t="s">
        <v>49</v>
      </c>
      <c r="D7" s="83" t="s">
        <v>50</v>
      </c>
      <c r="E7" s="84">
        <v>863.2</v>
      </c>
      <c r="F7" s="84">
        <v>863.2</v>
      </c>
      <c r="G7" s="85">
        <v>814.4</v>
      </c>
      <c r="H7" s="86">
        <v>47.3</v>
      </c>
      <c r="I7" s="86">
        <v>1.5</v>
      </c>
      <c r="J7" s="92"/>
    </row>
    <row r="8" s="75" customFormat="1" ht="23.1" customHeight="1" spans="1:10">
      <c r="A8" s="82" t="s">
        <v>47</v>
      </c>
      <c r="B8" s="82" t="s">
        <v>48</v>
      </c>
      <c r="C8" s="82" t="s">
        <v>51</v>
      </c>
      <c r="D8" s="83" t="s">
        <v>52</v>
      </c>
      <c r="E8" s="87">
        <v>20</v>
      </c>
      <c r="F8" s="88"/>
      <c r="G8" s="85"/>
      <c r="H8" s="86"/>
      <c r="I8" s="86"/>
      <c r="J8" s="87">
        <v>20</v>
      </c>
    </row>
    <row r="9" s="75" customFormat="1" ht="23.1" customHeight="1" spans="1:10">
      <c r="A9" s="82" t="s">
        <v>47</v>
      </c>
      <c r="B9" s="82" t="s">
        <v>48</v>
      </c>
      <c r="C9" s="82" t="s">
        <v>53</v>
      </c>
      <c r="D9" s="83" t="s">
        <v>54</v>
      </c>
      <c r="E9" s="87">
        <v>235</v>
      </c>
      <c r="F9" s="88"/>
      <c r="G9" s="85"/>
      <c r="H9" s="86"/>
      <c r="I9" s="86"/>
      <c r="J9" s="87">
        <v>235</v>
      </c>
    </row>
    <row r="10" s="75" customFormat="1" ht="23.1" customHeight="1" spans="1:10">
      <c r="A10" s="82" t="s">
        <v>47</v>
      </c>
      <c r="B10" s="82" t="s">
        <v>48</v>
      </c>
      <c r="C10" s="82" t="s">
        <v>49</v>
      </c>
      <c r="D10" s="83" t="s">
        <v>50</v>
      </c>
      <c r="E10" s="87">
        <v>20</v>
      </c>
      <c r="F10" s="88"/>
      <c r="G10" s="85"/>
      <c r="H10" s="86"/>
      <c r="I10" s="86"/>
      <c r="J10" s="87">
        <v>20</v>
      </c>
    </row>
    <row r="11" s="75" customFormat="1" ht="23.1" customHeight="1" spans="1:10">
      <c r="A11" s="82" t="s">
        <v>47</v>
      </c>
      <c r="B11" s="82" t="s">
        <v>48</v>
      </c>
      <c r="C11" s="82" t="s">
        <v>55</v>
      </c>
      <c r="D11" s="83" t="s">
        <v>56</v>
      </c>
      <c r="E11" s="89">
        <v>33</v>
      </c>
      <c r="F11" s="88"/>
      <c r="G11" s="85"/>
      <c r="H11" s="86"/>
      <c r="I11" s="86"/>
      <c r="J11" s="89">
        <v>33</v>
      </c>
    </row>
    <row r="12" s="75" customFormat="1" ht="23.1" customHeight="1" spans="1:10">
      <c r="A12" s="82" t="s">
        <v>47</v>
      </c>
      <c r="B12" s="82" t="s">
        <v>57</v>
      </c>
      <c r="C12" s="82" t="s">
        <v>49</v>
      </c>
      <c r="D12" s="83" t="s">
        <v>58</v>
      </c>
      <c r="E12" s="89">
        <v>420</v>
      </c>
      <c r="F12" s="88"/>
      <c r="G12" s="85"/>
      <c r="H12" s="86"/>
      <c r="I12" s="86"/>
      <c r="J12" s="89">
        <v>420</v>
      </c>
    </row>
    <row r="13" s="75" customFormat="1" ht="23.1" customHeight="1" spans="1:10">
      <c r="A13" s="82" t="s">
        <v>47</v>
      </c>
      <c r="B13" s="82" t="s">
        <v>48</v>
      </c>
      <c r="C13" s="82" t="s">
        <v>59</v>
      </c>
      <c r="D13" s="83" t="s">
        <v>60</v>
      </c>
      <c r="E13" s="90">
        <v>290</v>
      </c>
      <c r="F13" s="88"/>
      <c r="G13" s="85"/>
      <c r="H13" s="86"/>
      <c r="I13" s="86"/>
      <c r="J13" s="87">
        <v>290</v>
      </c>
    </row>
    <row r="14" s="75" customFormat="1" ht="23.1" customHeight="1" spans="1:10">
      <c r="A14" s="82"/>
      <c r="B14" s="82"/>
      <c r="C14" s="82"/>
      <c r="D14" s="83" t="s">
        <v>9</v>
      </c>
      <c r="E14" s="90">
        <f t="shared" ref="E14:J14" si="0">SUM(E7:E13)</f>
        <v>1881.2</v>
      </c>
      <c r="F14" s="90">
        <f t="shared" si="0"/>
        <v>863.2</v>
      </c>
      <c r="G14" s="90">
        <f t="shared" si="0"/>
        <v>814.4</v>
      </c>
      <c r="H14" s="90">
        <f t="shared" si="0"/>
        <v>47.3</v>
      </c>
      <c r="I14" s="90">
        <f t="shared" si="0"/>
        <v>1.5</v>
      </c>
      <c r="J14" s="90">
        <f t="shared" si="0"/>
        <v>1018</v>
      </c>
    </row>
    <row r="15" s="75" customFormat="1" ht="14.25"/>
    <row r="16" s="75" customFormat="1" ht="14.25" spans="6:6">
      <c r="F16" s="91"/>
    </row>
    <row r="17" s="75" customFormat="1" ht="14.25" spans="6:6">
      <c r="F17" s="91"/>
    </row>
    <row r="18" s="75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D23" sqref="D23"/>
    </sheetView>
  </sheetViews>
  <sheetFormatPr defaultColWidth="7.25" defaultRowHeight="11.25"/>
  <cols>
    <col min="1" max="3" width="6.25" style="44" customWidth="1"/>
    <col min="4" max="4" width="22.125" style="44" customWidth="1"/>
    <col min="5" max="5" width="14.625" style="44" customWidth="1"/>
    <col min="6" max="10" width="12.625" style="44" customWidth="1"/>
    <col min="11" max="242" width="7.25" style="44" customWidth="1"/>
    <col min="243" max="16384" width="7.25" style="44"/>
  </cols>
  <sheetData>
    <row r="1" ht="25.5" customHeight="1" spans="1:10">
      <c r="A1" s="4" t="s">
        <v>98</v>
      </c>
      <c r="B1" s="4"/>
      <c r="C1" s="45"/>
      <c r="D1" s="46"/>
      <c r="E1" s="47"/>
      <c r="F1" s="48"/>
      <c r="G1" s="48"/>
      <c r="H1" s="48"/>
      <c r="I1" s="69"/>
      <c r="J1" s="48"/>
    </row>
    <row r="2" ht="25.5" customHeight="1" spans="1:10">
      <c r="A2" s="49" t="s">
        <v>99</v>
      </c>
      <c r="B2" s="49"/>
      <c r="C2" s="49"/>
      <c r="D2" s="49"/>
      <c r="E2" s="49"/>
      <c r="F2" s="49"/>
      <c r="G2" s="49"/>
      <c r="H2" s="49"/>
      <c r="I2" s="49"/>
      <c r="J2" s="49"/>
    </row>
    <row r="3" ht="25.5" customHeight="1" spans="1:10">
      <c r="A3" s="50" t="str">
        <f>'1'!A3</f>
        <v>单位名称：信阳市浉河区水利局</v>
      </c>
      <c r="B3" s="50"/>
      <c r="C3" s="50"/>
      <c r="D3" s="50"/>
      <c r="E3" s="50"/>
      <c r="F3" s="48"/>
      <c r="G3" s="51"/>
      <c r="H3" s="51"/>
      <c r="I3" s="51"/>
      <c r="J3" s="70" t="s">
        <v>3</v>
      </c>
    </row>
    <row r="4" s="41" customFormat="1" ht="23.1" customHeight="1" spans="1:10">
      <c r="A4" s="52" t="s">
        <v>40</v>
      </c>
      <c r="B4" s="53"/>
      <c r="C4" s="53"/>
      <c r="D4" s="54" t="s">
        <v>41</v>
      </c>
      <c r="E4" s="54" t="s">
        <v>97</v>
      </c>
      <c r="F4" s="55" t="s">
        <v>63</v>
      </c>
      <c r="G4" s="55"/>
      <c r="H4" s="55"/>
      <c r="I4" s="71"/>
      <c r="J4" s="72" t="s">
        <v>64</v>
      </c>
    </row>
    <row r="5" s="41" customFormat="1" ht="30.6" customHeight="1" spans="1:10">
      <c r="A5" s="56" t="s">
        <v>42</v>
      </c>
      <c r="B5" s="57" t="s">
        <v>43</v>
      </c>
      <c r="C5" s="57" t="s">
        <v>44</v>
      </c>
      <c r="D5" s="54"/>
      <c r="E5" s="54"/>
      <c r="F5" s="58" t="s">
        <v>65</v>
      </c>
      <c r="G5" s="54" t="s">
        <v>66</v>
      </c>
      <c r="H5" s="54" t="s">
        <v>67</v>
      </c>
      <c r="I5" s="54" t="s">
        <v>68</v>
      </c>
      <c r="J5" s="73"/>
    </row>
    <row r="6" s="42" customFormat="1" ht="15" customHeight="1" spans="1:10">
      <c r="A6" s="59" t="s">
        <v>46</v>
      </c>
      <c r="B6" s="60" t="s">
        <v>46</v>
      </c>
      <c r="C6" s="60" t="s">
        <v>46</v>
      </c>
      <c r="D6" s="61" t="s">
        <v>46</v>
      </c>
      <c r="E6" s="62">
        <v>1</v>
      </c>
      <c r="F6" s="61">
        <v>2</v>
      </c>
      <c r="G6" s="62">
        <v>3</v>
      </c>
      <c r="H6" s="61">
        <v>4</v>
      </c>
      <c r="I6" s="62">
        <v>5</v>
      </c>
      <c r="J6" s="61">
        <v>6</v>
      </c>
    </row>
    <row r="7" s="43" customFormat="1" ht="23.1" customHeight="1" spans="1:10">
      <c r="A7" s="63" t="s">
        <v>21</v>
      </c>
      <c r="B7" s="63" t="s">
        <v>21</v>
      </c>
      <c r="C7" s="63" t="s">
        <v>21</v>
      </c>
      <c r="D7" s="64" t="s">
        <v>21</v>
      </c>
      <c r="E7" s="64" t="s">
        <v>21</v>
      </c>
      <c r="F7" s="65" t="s">
        <v>21</v>
      </c>
      <c r="G7" s="65" t="s">
        <v>21</v>
      </c>
      <c r="H7" s="65" t="s">
        <v>21</v>
      </c>
      <c r="I7" s="65" t="s">
        <v>21</v>
      </c>
      <c r="J7" s="65" t="s">
        <v>21</v>
      </c>
    </row>
    <row r="8" s="42" customFormat="1" ht="23.1" customHeight="1" spans="1:10">
      <c r="A8" s="66"/>
      <c r="B8" s="63"/>
      <c r="C8" s="63"/>
      <c r="D8" s="64"/>
      <c r="E8" s="67"/>
      <c r="F8" s="68"/>
      <c r="G8" s="68"/>
      <c r="H8" s="68"/>
      <c r="I8" s="68"/>
      <c r="J8" s="68"/>
    </row>
    <row r="9" s="42" customFormat="1" ht="23.1" customHeight="1" spans="1:10">
      <c r="A9" s="66"/>
      <c r="B9" s="63"/>
      <c r="C9" s="63"/>
      <c r="D9" s="64"/>
      <c r="E9" s="67"/>
      <c r="F9" s="68"/>
      <c r="G9" s="68"/>
      <c r="H9" s="68"/>
      <c r="I9" s="68"/>
      <c r="J9" s="68"/>
    </row>
    <row r="10" s="42" customFormat="1" ht="23.1" customHeight="1" spans="1:10">
      <c r="A10" s="66"/>
      <c r="B10" s="63"/>
      <c r="C10" s="63"/>
      <c r="D10" s="64"/>
      <c r="E10" s="67"/>
      <c r="F10" s="68"/>
      <c r="G10" s="68"/>
      <c r="H10" s="68"/>
      <c r="I10" s="68"/>
      <c r="J10" s="68"/>
    </row>
    <row r="11" s="42" customFormat="1" ht="23.1" customHeight="1" spans="1:10">
      <c r="A11" s="66"/>
      <c r="B11" s="63"/>
      <c r="C11" s="63"/>
      <c r="D11" s="64"/>
      <c r="E11" s="67"/>
      <c r="F11" s="68"/>
      <c r="G11" s="68"/>
      <c r="H11" s="68"/>
      <c r="I11" s="68"/>
      <c r="J11" s="68"/>
    </row>
    <row r="12" s="42" customFormat="1" ht="23.1" customHeight="1" spans="1:10">
      <c r="A12" s="66"/>
      <c r="B12" s="63"/>
      <c r="C12" s="63"/>
      <c r="D12" s="64"/>
      <c r="E12" s="67"/>
      <c r="F12" s="68"/>
      <c r="G12" s="68"/>
      <c r="H12" s="68"/>
      <c r="I12" s="68"/>
      <c r="J12" s="68"/>
    </row>
    <row r="13" s="42" customFormat="1" ht="23.1" customHeight="1" spans="1:10">
      <c r="A13" s="66"/>
      <c r="B13" s="63"/>
      <c r="C13" s="63"/>
      <c r="D13" s="64"/>
      <c r="E13" s="67"/>
      <c r="F13" s="68"/>
      <c r="G13" s="68"/>
      <c r="H13" s="68"/>
      <c r="I13" s="68"/>
      <c r="J13" s="68"/>
    </row>
    <row r="14" s="42" customFormat="1" ht="23.1" customHeight="1" spans="1:10">
      <c r="A14" s="66"/>
      <c r="B14" s="63"/>
      <c r="C14" s="63"/>
      <c r="D14" s="64"/>
      <c r="E14" s="67"/>
      <c r="F14" s="68"/>
      <c r="G14" s="68"/>
      <c r="H14" s="68"/>
      <c r="I14" s="68"/>
      <c r="J14" s="68"/>
    </row>
    <row r="15" s="42" customFormat="1" ht="23.1" customHeight="1" spans="1:10">
      <c r="A15" s="66"/>
      <c r="B15" s="63"/>
      <c r="C15" s="63"/>
      <c r="D15" s="64"/>
      <c r="E15" s="67"/>
      <c r="F15" s="68"/>
      <c r="G15" s="68"/>
      <c r="H15" s="68"/>
      <c r="I15" s="68"/>
      <c r="J15" s="68"/>
    </row>
    <row r="16" s="42" customFormat="1" ht="23.1" customHeight="1" spans="1:10">
      <c r="A16" s="66"/>
      <c r="B16" s="63"/>
      <c r="C16" s="63"/>
      <c r="D16" s="64"/>
      <c r="E16" s="67"/>
      <c r="F16" s="68"/>
      <c r="G16" s="68"/>
      <c r="H16" s="68"/>
      <c r="I16" s="68"/>
      <c r="J16" s="68"/>
    </row>
    <row r="17" s="42" customFormat="1" ht="23.1" customHeight="1" spans="1:10">
      <c r="A17" s="66"/>
      <c r="B17" s="63"/>
      <c r="C17" s="63"/>
      <c r="D17" s="64"/>
      <c r="E17" s="67"/>
      <c r="F17" s="68"/>
      <c r="G17" s="68"/>
      <c r="H17" s="68"/>
      <c r="I17" s="68"/>
      <c r="J17" s="68"/>
    </row>
    <row r="18" s="42" customFormat="1" ht="23.1" customHeight="1" spans="1:10">
      <c r="A18" s="66"/>
      <c r="B18" s="63"/>
      <c r="C18" s="63"/>
      <c r="D18" s="64"/>
      <c r="E18" s="67"/>
      <c r="F18" s="68"/>
      <c r="G18" s="68"/>
      <c r="H18" s="68"/>
      <c r="I18" s="68"/>
      <c r="J18" s="68"/>
    </row>
    <row r="19" s="42" customFormat="1" ht="23.1" customHeight="1" spans="1:10">
      <c r="A19" s="66"/>
      <c r="B19" s="63"/>
      <c r="C19" s="63"/>
      <c r="D19" s="64"/>
      <c r="E19" s="67"/>
      <c r="F19" s="68"/>
      <c r="G19" s="68"/>
      <c r="H19" s="68"/>
      <c r="I19" s="68"/>
      <c r="J19" s="68"/>
    </row>
    <row r="20" s="42" customFormat="1" ht="23.1" customHeight="1" spans="1:10">
      <c r="A20" s="66"/>
      <c r="B20" s="63"/>
      <c r="C20" s="63"/>
      <c r="D20" s="64"/>
      <c r="E20" s="67"/>
      <c r="F20" s="68"/>
      <c r="G20" s="68"/>
      <c r="H20" s="68"/>
      <c r="I20" s="68"/>
      <c r="J20" s="68"/>
    </row>
    <row r="21" s="42" customFormat="1" ht="23.1" customHeight="1" spans="1:10">
      <c r="A21" s="66"/>
      <c r="B21" s="63"/>
      <c r="C21" s="63"/>
      <c r="D21" s="64"/>
      <c r="E21" s="67"/>
      <c r="F21" s="68"/>
      <c r="G21" s="68"/>
      <c r="H21" s="68"/>
      <c r="I21" s="68"/>
      <c r="J21" s="68"/>
    </row>
    <row r="22" s="42" customFormat="1" ht="23.1" customHeight="1" spans="1:10">
      <c r="A22" s="66"/>
      <c r="B22" s="63"/>
      <c r="C22" s="63"/>
      <c r="D22" s="64"/>
      <c r="E22" s="67"/>
      <c r="F22" s="68"/>
      <c r="G22" s="68"/>
      <c r="H22" s="68"/>
      <c r="I22" s="68"/>
      <c r="J22" s="68"/>
    </row>
    <row r="23" s="42" customFormat="1" ht="20" customHeight="1" spans="4:4">
      <c r="D23" s="42" t="s">
        <v>100</v>
      </c>
    </row>
    <row r="24" s="42" customFormat="1" ht="12"/>
    <row r="25" s="42" customFormat="1" ht="12"/>
    <row r="26" s="4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topLeftCell="A4" workbookViewId="0">
      <selection activeCell="H8" sqref="H8:H32"/>
    </sheetView>
  </sheetViews>
  <sheetFormatPr defaultColWidth="6.875" defaultRowHeight="11.25"/>
  <cols>
    <col min="1" max="1" width="5.375" style="20" customWidth="1"/>
    <col min="2" max="2" width="5.125" style="20" customWidth="1"/>
    <col min="3" max="3" width="19.125" style="20" customWidth="1"/>
    <col min="4" max="4" width="10.625" style="20" customWidth="1"/>
    <col min="5" max="6" width="6.125" style="20" customWidth="1"/>
    <col min="7" max="7" width="21.625" style="20" customWidth="1"/>
    <col min="8" max="8" width="11.125" style="20" customWidth="1"/>
    <col min="9" max="9" width="6.875" style="20" customWidth="1"/>
    <col min="10" max="10" width="10.3" style="20" customWidth="1"/>
    <col min="11" max="181" width="6.875" style="20" customWidth="1"/>
    <col min="182" max="16384" width="6.875" style="20"/>
  </cols>
  <sheetData>
    <row r="1" ht="18" customHeight="1" spans="1:181">
      <c r="A1" s="21" t="s">
        <v>101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18" customHeight="1" spans="1:181">
      <c r="A2" s="22" t="s">
        <v>102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8" customHeight="1" spans="1:181">
      <c r="A3" s="23" t="str">
        <f>'1'!A3</f>
        <v>单位名称：信阳市浉河区水利局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103</v>
      </c>
      <c r="B4" s="25"/>
      <c r="C4" s="26" t="s">
        <v>104</v>
      </c>
      <c r="D4" s="26"/>
      <c r="E4" s="25" t="s">
        <v>103</v>
      </c>
      <c r="F4" s="25"/>
      <c r="G4" s="26" t="s">
        <v>105</v>
      </c>
      <c r="H4" s="26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</row>
    <row r="5" s="18" customFormat="1" ht="22.5" customHeight="1" spans="1:184">
      <c r="A5" s="27" t="s">
        <v>42</v>
      </c>
      <c r="B5" s="27" t="s">
        <v>43</v>
      </c>
      <c r="C5" s="27" t="s">
        <v>41</v>
      </c>
      <c r="D5" s="26" t="s">
        <v>106</v>
      </c>
      <c r="E5" s="28" t="s">
        <v>42</v>
      </c>
      <c r="F5" s="28" t="s">
        <v>43</v>
      </c>
      <c r="G5" s="29" t="s">
        <v>41</v>
      </c>
      <c r="H5" s="30" t="s">
        <v>106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</row>
    <row r="6" s="19" customFormat="1" ht="22.5" customHeight="1" spans="1:184">
      <c r="A6" s="31"/>
      <c r="B6" s="32"/>
      <c r="C6" s="32" t="s">
        <v>9</v>
      </c>
      <c r="D6" s="33">
        <f>D7+D22</f>
        <v>815.8</v>
      </c>
      <c r="E6" s="31"/>
      <c r="F6" s="32"/>
      <c r="G6" s="32" t="s">
        <v>9</v>
      </c>
      <c r="H6" s="33">
        <f>H7</f>
        <v>47.3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</row>
    <row r="7" s="18" customFormat="1" ht="22.5" customHeight="1" spans="1:184">
      <c r="A7" s="34" t="s">
        <v>107</v>
      </c>
      <c r="B7" s="35"/>
      <c r="C7" s="32" t="s">
        <v>66</v>
      </c>
      <c r="D7" s="36">
        <f>SUM(D8:D20)</f>
        <v>814.3</v>
      </c>
      <c r="E7" s="34">
        <v>302</v>
      </c>
      <c r="F7" s="35"/>
      <c r="G7" s="32" t="s">
        <v>108</v>
      </c>
      <c r="H7" s="36">
        <f>SUM(H8:H34)</f>
        <v>47.3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</row>
    <row r="8" s="18" customFormat="1" ht="22.5" customHeight="1" spans="1:184">
      <c r="A8" s="34">
        <v>301</v>
      </c>
      <c r="B8" s="35">
        <v>1</v>
      </c>
      <c r="C8" s="37" t="s">
        <v>109</v>
      </c>
      <c r="D8" s="33">
        <v>251.5</v>
      </c>
      <c r="E8" s="34">
        <v>302</v>
      </c>
      <c r="F8" s="35">
        <v>1</v>
      </c>
      <c r="G8" s="37" t="s">
        <v>110</v>
      </c>
      <c r="H8" s="36">
        <v>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</row>
    <row r="9" s="18" customFormat="1" ht="22.5" customHeight="1" spans="1:184">
      <c r="A9" s="34" t="s">
        <v>107</v>
      </c>
      <c r="B9" s="35" t="s">
        <v>111</v>
      </c>
      <c r="C9" s="37" t="s">
        <v>112</v>
      </c>
      <c r="D9" s="36">
        <v>30.2</v>
      </c>
      <c r="E9" s="34">
        <v>302</v>
      </c>
      <c r="F9" s="35">
        <v>2</v>
      </c>
      <c r="G9" s="37" t="s">
        <v>113</v>
      </c>
      <c r="H9" s="36">
        <v>1.5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</row>
    <row r="10" s="18" customFormat="1" ht="22.5" customHeight="1" spans="1:184">
      <c r="A10" s="34">
        <v>301</v>
      </c>
      <c r="B10" s="35">
        <v>3</v>
      </c>
      <c r="C10" s="37" t="s">
        <v>114</v>
      </c>
      <c r="D10" s="36">
        <v>120</v>
      </c>
      <c r="E10" s="34">
        <v>302</v>
      </c>
      <c r="F10" s="35">
        <v>3</v>
      </c>
      <c r="G10" s="37" t="s">
        <v>115</v>
      </c>
      <c r="H10" s="3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</row>
    <row r="11" s="18" customFormat="1" ht="22.5" customHeight="1" spans="1:184">
      <c r="A11" s="34">
        <v>301</v>
      </c>
      <c r="B11" s="35">
        <v>6</v>
      </c>
      <c r="C11" s="37" t="s">
        <v>116</v>
      </c>
      <c r="D11" s="36"/>
      <c r="E11" s="34">
        <v>302</v>
      </c>
      <c r="F11" s="35">
        <v>4</v>
      </c>
      <c r="G11" s="37" t="s">
        <v>117</v>
      </c>
      <c r="H11" s="3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</row>
    <row r="12" s="18" customFormat="1" ht="22.5" customHeight="1" spans="1:184">
      <c r="A12" s="34">
        <v>301</v>
      </c>
      <c r="B12" s="35">
        <v>7</v>
      </c>
      <c r="C12" s="37" t="s">
        <v>118</v>
      </c>
      <c r="D12" s="36">
        <v>50</v>
      </c>
      <c r="E12" s="34">
        <v>302</v>
      </c>
      <c r="F12" s="35">
        <v>5</v>
      </c>
      <c r="G12" s="37" t="s">
        <v>119</v>
      </c>
      <c r="H12" s="33">
        <v>0.6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</row>
    <row r="13" s="18" customFormat="1" ht="22.5" customHeight="1" spans="1:184">
      <c r="A13" s="34" t="s">
        <v>107</v>
      </c>
      <c r="B13" s="35">
        <v>8</v>
      </c>
      <c r="C13" s="37" t="s">
        <v>120</v>
      </c>
      <c r="D13" s="36">
        <v>53</v>
      </c>
      <c r="E13" s="34">
        <v>302</v>
      </c>
      <c r="F13" s="35">
        <v>6</v>
      </c>
      <c r="G13" s="37" t="s">
        <v>121</v>
      </c>
      <c r="H13" s="36">
        <v>2.4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="18" customFormat="1" ht="22.5" customHeight="1" spans="1:184">
      <c r="A14" s="34">
        <v>301</v>
      </c>
      <c r="B14" s="35">
        <v>9</v>
      </c>
      <c r="C14" s="37" t="s">
        <v>122</v>
      </c>
      <c r="D14" s="36"/>
      <c r="E14" s="34">
        <v>302</v>
      </c>
      <c r="F14" s="35">
        <v>7</v>
      </c>
      <c r="G14" s="37" t="s">
        <v>123</v>
      </c>
      <c r="H14" s="36">
        <v>2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="18" customFormat="1" ht="22.5" customHeight="1" spans="1:184">
      <c r="A15" s="34" t="s">
        <v>107</v>
      </c>
      <c r="B15" s="35">
        <v>10</v>
      </c>
      <c r="C15" s="37" t="s">
        <v>124</v>
      </c>
      <c r="D15" s="36">
        <v>27</v>
      </c>
      <c r="E15" s="34">
        <v>302</v>
      </c>
      <c r="F15" s="35">
        <v>8</v>
      </c>
      <c r="G15" s="37" t="s">
        <v>125</v>
      </c>
      <c r="H15" s="3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="18" customFormat="1" ht="22.5" customHeight="1" spans="1:184">
      <c r="A16" s="34" t="s">
        <v>107</v>
      </c>
      <c r="B16" s="35">
        <v>11</v>
      </c>
      <c r="C16" s="37" t="s">
        <v>126</v>
      </c>
      <c r="D16" s="36"/>
      <c r="E16" s="34">
        <v>302</v>
      </c>
      <c r="F16" s="35">
        <v>9</v>
      </c>
      <c r="G16" s="37" t="s">
        <v>127</v>
      </c>
      <c r="H16" s="3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</row>
    <row r="17" s="18" customFormat="1" ht="22.5" customHeight="1" spans="1:184">
      <c r="A17" s="34" t="s">
        <v>107</v>
      </c>
      <c r="B17" s="35">
        <v>12</v>
      </c>
      <c r="C17" s="37" t="s">
        <v>128</v>
      </c>
      <c r="D17" s="33">
        <v>2.1</v>
      </c>
      <c r="E17" s="34">
        <v>302</v>
      </c>
      <c r="F17" s="35">
        <v>11</v>
      </c>
      <c r="G17" s="37" t="s">
        <v>129</v>
      </c>
      <c r="H17" s="36">
        <v>3.5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</row>
    <row r="18" s="18" customFormat="1" ht="22.5" customHeight="1" spans="1:184">
      <c r="A18" s="34" t="s">
        <v>107</v>
      </c>
      <c r="B18" s="35">
        <v>13</v>
      </c>
      <c r="C18" s="37" t="s">
        <v>130</v>
      </c>
      <c r="D18" s="36">
        <v>37</v>
      </c>
      <c r="E18" s="34">
        <v>302</v>
      </c>
      <c r="F18" s="35">
        <v>12</v>
      </c>
      <c r="G18" s="37" t="s">
        <v>131</v>
      </c>
      <c r="H18" s="3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</row>
    <row r="19" s="18" customFormat="1" ht="22.5" customHeight="1" spans="1:184">
      <c r="A19" s="34" t="s">
        <v>107</v>
      </c>
      <c r="B19" s="35">
        <v>14</v>
      </c>
      <c r="C19" s="37" t="s">
        <v>132</v>
      </c>
      <c r="D19" s="36">
        <v>8</v>
      </c>
      <c r="E19" s="34">
        <v>302</v>
      </c>
      <c r="F19" s="35">
        <v>13</v>
      </c>
      <c r="G19" s="37" t="s">
        <v>133</v>
      </c>
      <c r="H19" s="3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</row>
    <row r="20" s="18" customFormat="1" ht="22.5" customHeight="1" spans="1:184">
      <c r="A20" s="34">
        <v>301</v>
      </c>
      <c r="B20" s="35" t="s">
        <v>134</v>
      </c>
      <c r="C20" s="37" t="s">
        <v>135</v>
      </c>
      <c r="D20" s="36">
        <v>235.5</v>
      </c>
      <c r="E20" s="34">
        <v>302</v>
      </c>
      <c r="F20" s="35">
        <v>14</v>
      </c>
      <c r="G20" s="37" t="s">
        <v>136</v>
      </c>
      <c r="H20" s="36" t="s">
        <v>80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</row>
    <row r="21" s="18" customFormat="1" ht="22.5" customHeight="1" spans="1:184">
      <c r="A21" s="34"/>
      <c r="B21" s="35"/>
      <c r="C21" s="37"/>
      <c r="D21" s="36"/>
      <c r="E21" s="34">
        <v>302</v>
      </c>
      <c r="F21" s="35">
        <v>15</v>
      </c>
      <c r="G21" s="37" t="s">
        <v>137</v>
      </c>
      <c r="H21" s="3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</row>
    <row r="22" s="18" customFormat="1" ht="22.5" customHeight="1" spans="1:184">
      <c r="A22" s="35">
        <v>303</v>
      </c>
      <c r="B22" s="35"/>
      <c r="C22" s="32" t="s">
        <v>68</v>
      </c>
      <c r="D22" s="36">
        <v>1.5</v>
      </c>
      <c r="E22" s="34">
        <v>302</v>
      </c>
      <c r="F22" s="38">
        <v>16</v>
      </c>
      <c r="G22" s="37" t="s">
        <v>138</v>
      </c>
      <c r="H22" s="3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</row>
    <row r="23" s="18" customFormat="1" ht="22.5" customHeight="1" spans="1:184">
      <c r="A23" s="35">
        <v>303</v>
      </c>
      <c r="B23" s="35">
        <v>1</v>
      </c>
      <c r="C23" s="37" t="s">
        <v>139</v>
      </c>
      <c r="D23" s="36"/>
      <c r="E23" s="34">
        <v>302</v>
      </c>
      <c r="F23" s="35">
        <v>17</v>
      </c>
      <c r="G23" s="37" t="s">
        <v>140</v>
      </c>
      <c r="H23" s="36">
        <v>2.4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</row>
    <row r="24" s="18" customFormat="1" ht="22.5" customHeight="1" spans="1:184">
      <c r="A24" s="35">
        <v>303</v>
      </c>
      <c r="B24" s="35">
        <v>2</v>
      </c>
      <c r="C24" s="37" t="s">
        <v>141</v>
      </c>
      <c r="D24" s="36"/>
      <c r="E24" s="34">
        <v>302</v>
      </c>
      <c r="F24" s="35">
        <v>18</v>
      </c>
      <c r="G24" s="37" t="s">
        <v>142</v>
      </c>
      <c r="H24" s="3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</row>
    <row r="25" s="18" customFormat="1" ht="22.5" customHeight="1" spans="1:184">
      <c r="A25" s="35">
        <v>303</v>
      </c>
      <c r="B25" s="35">
        <v>3</v>
      </c>
      <c r="C25" s="37" t="s">
        <v>143</v>
      </c>
      <c r="D25" s="36"/>
      <c r="E25" s="34">
        <v>302</v>
      </c>
      <c r="F25" s="38">
        <v>24</v>
      </c>
      <c r="G25" s="37" t="s">
        <v>144</v>
      </c>
      <c r="H25" s="3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</row>
    <row r="26" s="18" customFormat="1" ht="22.5" customHeight="1" spans="1:184">
      <c r="A26" s="35">
        <v>303</v>
      </c>
      <c r="B26" s="35">
        <v>4</v>
      </c>
      <c r="C26" s="37" t="s">
        <v>145</v>
      </c>
      <c r="D26" s="36">
        <v>1.5</v>
      </c>
      <c r="E26" s="34">
        <v>302</v>
      </c>
      <c r="F26" s="35">
        <v>25</v>
      </c>
      <c r="G26" s="37" t="s">
        <v>146</v>
      </c>
      <c r="H26" s="3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</row>
    <row r="27" s="18" customFormat="1" ht="22.5" customHeight="1" spans="1:184">
      <c r="A27" s="35">
        <v>303</v>
      </c>
      <c r="B27" s="35">
        <v>5</v>
      </c>
      <c r="C27" s="37" t="s">
        <v>147</v>
      </c>
      <c r="D27" s="36"/>
      <c r="E27" s="35">
        <v>302</v>
      </c>
      <c r="F27" s="35">
        <v>26</v>
      </c>
      <c r="G27" s="37" t="s">
        <v>148</v>
      </c>
      <c r="H27" s="3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</row>
    <row r="28" s="18" customFormat="1" ht="22.5" customHeight="1" spans="1:184">
      <c r="A28" s="35">
        <v>303</v>
      </c>
      <c r="B28" s="35">
        <v>6</v>
      </c>
      <c r="C28" s="37" t="s">
        <v>149</v>
      </c>
      <c r="D28" s="36"/>
      <c r="E28" s="35">
        <v>302</v>
      </c>
      <c r="F28" s="35">
        <v>27</v>
      </c>
      <c r="G28" s="37" t="s">
        <v>150</v>
      </c>
      <c r="H28" s="3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</row>
    <row r="29" s="18" customFormat="1" ht="22.5" customHeight="1" spans="1:184">
      <c r="A29" s="35">
        <v>303</v>
      </c>
      <c r="B29" s="35">
        <v>7</v>
      </c>
      <c r="C29" s="37" t="s">
        <v>151</v>
      </c>
      <c r="D29" s="36"/>
      <c r="E29" s="35">
        <v>302</v>
      </c>
      <c r="F29" s="35">
        <v>28</v>
      </c>
      <c r="G29" s="37" t="s">
        <v>152</v>
      </c>
      <c r="H29" s="36">
        <v>20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</row>
    <row r="30" s="18" customFormat="1" ht="22.5" customHeight="1" spans="1:184">
      <c r="A30" s="35">
        <v>303</v>
      </c>
      <c r="B30" s="35">
        <v>8</v>
      </c>
      <c r="C30" s="37" t="s">
        <v>153</v>
      </c>
      <c r="D30" s="36"/>
      <c r="E30" s="35">
        <v>302</v>
      </c>
      <c r="F30" s="35">
        <v>29</v>
      </c>
      <c r="G30" s="37" t="s">
        <v>154</v>
      </c>
      <c r="H30" s="36">
        <v>6.4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</row>
    <row r="31" s="18" customFormat="1" ht="22.5" customHeight="1" spans="1:184">
      <c r="A31" s="35">
        <v>303</v>
      </c>
      <c r="B31" s="35">
        <v>9</v>
      </c>
      <c r="C31" s="37" t="s">
        <v>155</v>
      </c>
      <c r="D31" s="36"/>
      <c r="E31" s="35">
        <v>302</v>
      </c>
      <c r="F31" s="35">
        <v>31</v>
      </c>
      <c r="G31" s="37" t="s">
        <v>156</v>
      </c>
      <c r="H31" s="36">
        <v>3.5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</row>
    <row r="32" s="18" customFormat="1" ht="22.5" customHeight="1" spans="1:180">
      <c r="A32" s="35">
        <v>303</v>
      </c>
      <c r="B32" s="35">
        <v>10</v>
      </c>
      <c r="C32" s="37" t="s">
        <v>157</v>
      </c>
      <c r="D32" s="36"/>
      <c r="E32" s="35">
        <v>302</v>
      </c>
      <c r="F32" s="35">
        <v>39</v>
      </c>
      <c r="G32" s="37" t="s">
        <v>158</v>
      </c>
      <c r="H32" s="3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</row>
    <row r="33" s="18" customFormat="1" ht="22.5" customHeight="1" spans="1:180">
      <c r="A33" s="35">
        <v>303</v>
      </c>
      <c r="B33" s="38">
        <v>11</v>
      </c>
      <c r="C33" s="37" t="s">
        <v>159</v>
      </c>
      <c r="D33" s="36"/>
      <c r="E33" s="35">
        <v>302</v>
      </c>
      <c r="F33" s="35">
        <v>40</v>
      </c>
      <c r="G33" s="37" t="s">
        <v>160</v>
      </c>
      <c r="H33" s="3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</row>
    <row r="34" s="18" customFormat="1" ht="22.5" customHeight="1" spans="1:180">
      <c r="A34" s="35">
        <v>303</v>
      </c>
      <c r="B34" s="35">
        <v>99</v>
      </c>
      <c r="C34" s="37" t="s">
        <v>161</v>
      </c>
      <c r="D34" s="36"/>
      <c r="E34" s="35">
        <v>302</v>
      </c>
      <c r="F34" s="35">
        <v>99</v>
      </c>
      <c r="G34" s="37" t="s">
        <v>162</v>
      </c>
      <c r="H34" s="3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</row>
    <row r="35" s="18" customFormat="1" ht="26.45" customHeight="1" spans="5:180"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</row>
    <row r="36" s="18" customFormat="1" ht="26.45" customHeight="1" spans="5:184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</row>
    <row r="37" s="18" customFormat="1" ht="26.45" customHeight="1" spans="5:184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</row>
    <row r="38" s="18" customFormat="1" ht="26.45" customHeight="1" spans="5:184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</row>
    <row r="39" ht="26.4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163</v>
      </c>
      <c r="B1" s="5"/>
    </row>
    <row r="2" s="1" customFormat="1" ht="25.5" customHeight="1" spans="1:3">
      <c r="A2" s="6" t="s">
        <v>164</v>
      </c>
      <c r="B2" s="6"/>
      <c r="C2" s="7"/>
    </row>
    <row r="3" ht="25.5" customHeight="1" spans="1:2">
      <c r="A3" s="8" t="str">
        <f>'1'!A3</f>
        <v>单位名称：信阳市浉河区水利局</v>
      </c>
      <c r="B3" s="9" t="s">
        <v>3</v>
      </c>
    </row>
    <row r="4" s="2" customFormat="1" ht="30" customHeight="1" spans="1:3">
      <c r="A4" s="10" t="s">
        <v>165</v>
      </c>
      <c r="B4" s="11" t="s">
        <v>166</v>
      </c>
      <c r="C4"/>
    </row>
    <row r="5" s="3" customFormat="1" ht="30" customHeight="1" spans="1:3">
      <c r="A5" s="12" t="s">
        <v>167</v>
      </c>
      <c r="B5" s="13">
        <v>5.9</v>
      </c>
      <c r="C5" s="14"/>
    </row>
    <row r="6" s="3" customFormat="1" ht="30" customHeight="1" spans="1:3">
      <c r="A6" s="15" t="s">
        <v>168</v>
      </c>
      <c r="B6" s="13"/>
      <c r="C6" s="14"/>
    </row>
    <row r="7" s="3" customFormat="1" ht="30" customHeight="1" spans="1:3">
      <c r="A7" s="15" t="s">
        <v>169</v>
      </c>
      <c r="B7" s="13">
        <v>2.4</v>
      </c>
      <c r="C7" s="14"/>
    </row>
    <row r="8" s="3" customFormat="1" ht="30" customHeight="1" spans="1:3">
      <c r="A8" s="15" t="s">
        <v>170</v>
      </c>
      <c r="B8" s="13">
        <v>3.5</v>
      </c>
      <c r="C8" s="14"/>
    </row>
    <row r="9" s="3" customFormat="1" ht="30" customHeight="1" spans="1:3">
      <c r="A9" s="15" t="s">
        <v>171</v>
      </c>
      <c r="B9" s="13">
        <v>3.5</v>
      </c>
      <c r="C9" s="14"/>
    </row>
    <row r="10" s="3" customFormat="1" ht="30" customHeight="1" spans="1:3">
      <c r="A10" s="15" t="s">
        <v>172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2020-11-13T09:48:00Z</dcterms:created>
  <dcterms:modified xsi:type="dcterms:W3CDTF">2021-06-20T10:30:49Z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4C7621654C6D4F62AF4B6013AE908E34</vt:lpwstr>
  </property>
</Properties>
</file>