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1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'2'!$A$1:$K$20</definedName>
    <definedName name="_xlnm.Print_Area" localSheetId="2">'3'!$A$1:$J$22</definedName>
    <definedName name="_xlnm.Print_Area" localSheetId="3">'4'!$A$1:$L$23</definedName>
    <definedName name="_xlnm.Print_Area" localSheetId="4">'5'!$A$1:$J$22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<sst xmlns="http://schemas.openxmlformats.org/spreadsheetml/2006/main" count="350" uniqueCount="177">
  <si>
    <t>预算01表</t>
  </si>
  <si>
    <t xml:space="preserve"> 2020年部门收支总体情况表</t>
  </si>
  <si>
    <t>单位名称：信阳市浉河区邮政业和电商物流中心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</si>
  <si>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</si>
  <si>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</si>
  <si>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</si>
  <si>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</si>
  <si>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</si>
  <si>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</si>
  <si>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</si>
  <si>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</si>
  <si>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</si>
  <si>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</si>
  <si>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</si>
  <si>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</si>
  <si>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</si>
  <si>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</si>
  <si>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</si>
  <si>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</si>
  <si>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</si>
  <si>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</si>
  <si>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</si>
  <si>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</si>
  <si>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</si>
  <si>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</si>
  <si>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</si>
  <si>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</si>
  <si>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</si>
  <si>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</si>
  <si>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</si>
  <si>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</si>
  <si>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</si>
  <si>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</si>
  <si>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</si>
  <si>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</si>
  <si>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</si>
  <si>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</si>
  <si>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</si>
  <si>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</si>
  <si>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</si>
  <si>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</si>
  <si>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</si>
  <si>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</si>
  <si>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</si>
  <si>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</si>
  <si>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</si>
  <si>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216</t>
  </si>
  <si>
    <t>02</t>
  </si>
  <si>
    <t>50</t>
  </si>
  <si>
    <t>事业运行</t>
  </si>
  <si>
    <t>221</t>
  </si>
  <si>
    <t>01</t>
  </si>
  <si>
    <t>公积金</t>
  </si>
  <si>
    <t>207</t>
  </si>
  <si>
    <t>27</t>
  </si>
  <si>
    <t>工伤保险</t>
  </si>
  <si>
    <t>210</t>
  </si>
  <si>
    <t>11</t>
  </si>
  <si>
    <t>医疗保险</t>
  </si>
  <si>
    <t>208</t>
  </si>
  <si>
    <t>失业保险金</t>
  </si>
  <si>
    <t>05</t>
  </si>
  <si>
    <t>事业单位养老</t>
  </si>
  <si>
    <t>06</t>
  </si>
  <si>
    <t>事业运行（公用经费）</t>
  </si>
  <si>
    <t>99</t>
  </si>
  <si>
    <t>专项业务经费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</si>
  <si>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</si>
  <si>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</si>
  <si>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</si>
  <si>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</si>
  <si>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</si>
  <si>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</si>
  <si>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</si>
  <si>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</si>
  <si>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</si>
  <si>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</si>
  <si>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</si>
  <si>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</si>
  <si>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</si>
  <si>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</si>
  <si>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</si>
  <si>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</si>
  <si>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</si>
  <si>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</si>
  <si>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</si>
  <si>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</si>
  <si>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</si>
  <si>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</si>
  <si>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</si>
  <si>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</si>
  <si>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</si>
  <si>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</si>
  <si>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</si>
  <si>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</si>
  <si>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</si>
  <si>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</si>
  <si>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</si>
  <si>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</si>
  <si>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</si>
  <si>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</si>
  <si>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</si>
  <si>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</si>
  <si>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</si>
  <si>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</si>
  <si>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</si>
  <si>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</si>
  <si>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</si>
  <si>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</si>
  <si>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</si>
  <si>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</si>
  <si>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</si>
  <si>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</si>
  <si>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</si>
  <si>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</si>
  <si>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</si>
  <si>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</si>
  <si>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</si>
  <si>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</si>
  <si>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</si>
  <si>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</si>
  <si>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</si>
  <si>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</si>
  <si>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</si>
  <si>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</si>
  <si>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</si>
  <si>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</si>
  <si>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</si>
  <si>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</si>
  <si>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</si>
  <si>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</si>
  <si>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</si>
  <si>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住房公积金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</si>
  <si>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</si>
  <si>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</si>
  <si>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</si>
  <si>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</si>
  <si>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</si>
  <si>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</si>
  <si>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</si>
  <si>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</si>
  <si>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</si>
  <si>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</si>
  <si>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</si>
  <si>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</si>
  <si>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</si>
  <si>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</si>
  <si>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</si>
  <si>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</si>
  <si>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</si>
  <si>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</si>
  <si>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</si>
  <si>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</si>
  <si>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</si>
  <si>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</si>
  <si>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</si>
  <si>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</si>
  <si>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</si>
  <si>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</si>
  <si>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</si>
  <si>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</si>
  <si>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</si>
  <si>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</si>
  <si>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</si>
  <si>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</si>
  <si>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</si>
  <si>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</si>
  <si>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</si>
  <si>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</si>
  <si>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</si>
  <si>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</si>
  <si>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</si>
  <si>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</si>
  <si>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</si>
  <si>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</si>
  <si>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</si>
  <si>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说明：本单位没有政府性基金收入，也没有使用政府性基金安排的支出，故本表无数据。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</si>
</sst>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76" formatCode="00"/>
    <numFmt numFmtId="177" formatCode="_-* #,##0&quot;$&quot;_-;\-* #,##0&quot;$&quot;_-;_-* &quot;-&quot;&quot;$&quot;_-;_-@_-"/>
    <numFmt numFmtId="44" formatCode="_ &quot;￥&quot;* #,##0.00_ ;_ &quot;￥&quot;* \-#,##0.00_ ;_ &quot;￥&quot;* &quot;-&quot;??_ ;_ @_ "/>
    <numFmt numFmtId="178" formatCode="* #,##0.00;* \-#,##0.00;* &quot;&quot;??;@"/>
    <numFmt numFmtId="42" formatCode="_ &quot;￥&quot;* #,##0_ ;_ &quot;￥&quot;* \-#,##0_ ;_ &quot;￥&quot;* &quot;-&quot;_ ;_ @_ "/>
    <numFmt numFmtId="179" formatCode="0;_琀"/>
    <numFmt numFmtId="180" formatCode="#,##0;\-#,##0;&quot;-&quot;"/>
    <numFmt numFmtId="181" formatCode="_-&quot;$&quot;* #,##0_-;\-&quot;$&quot;* #,##0_-;_-&quot;$&quot;* &quot;-&quot;_-;_-@_-"/>
    <numFmt numFmtId="182" formatCode="_-* #,##0_$_-;\-* #,##0_$_-;_-* &quot;-&quot;_$_-;_-@_-"/>
    <numFmt numFmtId="183" formatCode="#,##0;\(#,##0\)"/>
    <numFmt numFmtId="184" formatCode="\$#,##0.00;\(\$#,##0.00\)"/>
    <numFmt numFmtId="185" formatCode="_(&quot;$&quot;* #,##0.00_);_(&quot;$&quot;* \(#,##0.00\);_(&quot;$&quot;* &quot;-&quot;??_);_(@_)"/>
    <numFmt numFmtId="186" formatCode="yyyy&quot;年&quot;m&quot;月&quot;d&quot;日&quot;;@"/>
    <numFmt numFmtId="187" formatCode="_-* #,##0.00_$_-;\-* #,##0.00_$_-;_-* &quot;-&quot;??_$_-;_-@_-"/>
    <numFmt numFmtId="188" formatCode="\$#,##0;\(\$#,##0\)"/>
    <numFmt numFmtId="189" formatCode="#,##0.0_);[Red]\(#,##0.0\)"/>
    <numFmt numFmtId="190" formatCode="0000"/>
    <numFmt numFmtId="191" formatCode="_-* #,##0.00&quot;$&quot;_-;\-* #,##0.00&quot;$&quot;_-;_-* &quot;-&quot;??&quot;$&quot;_-;_-@_-"/>
    <numFmt numFmtId="192" formatCode="0.0"/>
    <numFmt numFmtId="193" formatCode="#,##0.0_ "/>
    <numFmt numFmtId="194" formatCode="0.0_);[Red]\(0.0\)"/>
    <numFmt numFmtId="195" formatCode="#,##0.0"/>
  </numFmts>
  <fonts count="5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0"/>
      <color rgb="FFFF0000"/>
      <name val="仿宋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b/>
      <sz val="9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12"/>
      <color indexed="16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2"/>
      <color indexed="8"/>
      <name val="宋体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sz val="12"/>
      <color indexed="9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name val="Arial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2"/>
      <name val="Arial"/>
      <charset val="134"/>
    </font>
    <font>
      <sz val="7"/>
      <name val="Small Fonts"/>
      <charset val="134"/>
    </font>
    <font>
      <b/>
      <sz val="12"/>
      <color indexed="8"/>
      <name val="宋体"/>
      <charset val="134"/>
    </font>
    <font>
      <sz val="11"/>
      <color indexed="17"/>
      <name val="微软雅黑"/>
      <charset val="134"/>
    </font>
    <font>
      <u/>
      <sz val="12"/>
      <color indexed="36"/>
      <name val="宋体"/>
      <charset val="134"/>
    </font>
    <font>
      <sz val="11"/>
      <name val="ＭＳ Ｐゴシック"/>
      <charset val="134"/>
    </font>
    <font>
      <sz val="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name val="宋体"/>
      <charset val="134"/>
    </font>
    <font>
      <sz val="11"/>
      <color indexed="20"/>
      <name val="微软雅黑"/>
      <charset val="134"/>
    </font>
    <font>
      <sz val="12"/>
      <name val="Courier"/>
      <charset val="134"/>
    </font>
    <font>
      <sz val="12"/>
      <name val="官帕眉"/>
      <charset val="134"/>
    </font>
    <font>
      <sz val="12"/>
      <name val="바탕체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31"/>
        <bgColor indexed="31"/>
      </patternFill>
    </fill>
    <fill>
      <patternFill patternType="solid">
        <fgColor indexed="49"/>
        <b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55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18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22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17" applyNumberFormat="0" applyFont="0" applyAlignment="0" applyProtection="0">
      <alignment vertical="center"/>
    </xf>
    <xf numFmtId="0" fontId="1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7" fillId="12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40" fillId="31" borderId="2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1" fillId="31" borderId="18" applyNumberFormat="0" applyAlignment="0" applyProtection="0">
      <alignment vertical="center"/>
    </xf>
    <xf numFmtId="0" fontId="20" fillId="13" borderId="1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181" fontId="36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179" fontId="23" fillId="0" borderId="0" applyFont="0" applyFill="0" applyBorder="0" applyAlignment="0" applyProtection="0"/>
    <xf numFmtId="0" fontId="10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0" borderId="0"/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30" borderId="0" applyNumberFormat="0" applyBorder="0" applyAlignment="0" applyProtection="0"/>
    <xf numFmtId="0" fontId="10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29" fillId="35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8" borderId="0" applyNumberFormat="0" applyBorder="0" applyAlignment="0" applyProtection="0"/>
    <xf numFmtId="0" fontId="29" fillId="22" borderId="0" applyNumberFormat="0" applyBorder="0" applyAlignment="0" applyProtection="0"/>
    <xf numFmtId="0" fontId="22" fillId="30" borderId="0" applyNumberFormat="0" applyBorder="0" applyAlignment="0" applyProtection="0"/>
    <xf numFmtId="0" fontId="22" fillId="21" borderId="0" applyNumberFormat="0" applyBorder="0" applyAlignment="0" applyProtection="0"/>
    <xf numFmtId="0" fontId="29" fillId="17" borderId="0" applyNumberFormat="0" applyBorder="0" applyAlignment="0" applyProtection="0"/>
    <xf numFmtId="0" fontId="29" fillId="35" borderId="0" applyNumberFormat="0" applyBorder="0" applyAlignment="0" applyProtection="0"/>
    <xf numFmtId="0" fontId="22" fillId="23" borderId="0" applyNumberFormat="0" applyBorder="0" applyAlignment="0" applyProtection="0"/>
    <xf numFmtId="0" fontId="22" fillId="17" borderId="0" applyNumberFormat="0" applyBorder="0" applyAlignment="0" applyProtection="0"/>
    <xf numFmtId="0" fontId="28" fillId="21" borderId="0" applyNumberFormat="0" applyBorder="0" applyAlignment="0" applyProtection="0"/>
    <xf numFmtId="0" fontId="29" fillId="17" borderId="0" applyNumberFormat="0" applyBorder="0" applyAlignment="0" applyProtection="0"/>
    <xf numFmtId="0" fontId="29" fillId="24" borderId="0" applyNumberFormat="0" applyBorder="0" applyAlignment="0" applyProtection="0"/>
    <xf numFmtId="0" fontId="22" fillId="37" borderId="0" applyNumberFormat="0" applyBorder="0" applyAlignment="0" applyProtection="0"/>
    <xf numFmtId="0" fontId="22" fillId="23" borderId="0" applyNumberFormat="0" applyBorder="0" applyAlignment="0" applyProtection="0"/>
    <xf numFmtId="41" fontId="27" fillId="0" borderId="0" applyFont="0" applyFill="0" applyBorder="0" applyAlignment="0" applyProtection="0"/>
    <xf numFmtId="0" fontId="29" fillId="26" borderId="0" applyNumberFormat="0" applyBorder="0" applyAlignment="0" applyProtection="0"/>
    <xf numFmtId="0" fontId="0" fillId="0" borderId="0"/>
    <xf numFmtId="0" fontId="29" fillId="38" borderId="0" applyNumberFormat="0" applyBorder="0" applyAlignment="0" applyProtection="0"/>
    <xf numFmtId="0" fontId="22" fillId="30" borderId="0" applyNumberFormat="0" applyBorder="0" applyAlignment="0" applyProtection="0"/>
    <xf numFmtId="0" fontId="22" fillId="40" borderId="0" applyNumberFormat="0" applyBorder="0" applyAlignment="0" applyProtection="0"/>
    <xf numFmtId="0" fontId="17" fillId="12" borderId="0" applyNumberFormat="0" applyBorder="0" applyAlignment="0" applyProtection="0"/>
    <xf numFmtId="0" fontId="29" fillId="40" borderId="0" applyNumberFormat="0" applyBorder="0" applyAlignment="0" applyProtection="0"/>
    <xf numFmtId="180" fontId="24" fillId="0" borderId="0" applyFill="0" applyBorder="0" applyAlignment="0"/>
    <xf numFmtId="41" fontId="36" fillId="0" borderId="0" applyFont="0" applyFill="0" applyBorder="0" applyAlignment="0" applyProtection="0"/>
    <xf numFmtId="183" fontId="27" fillId="0" borderId="0"/>
    <xf numFmtId="0" fontId="28" fillId="21" borderId="0" applyNumberFormat="0" applyBorder="0" applyAlignment="0" applyProtection="0"/>
    <xf numFmtId="0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185" fontId="36" fillId="0" borderId="0" applyFont="0" applyFill="0" applyBorder="0" applyAlignment="0" applyProtection="0"/>
    <xf numFmtId="184" fontId="27" fillId="0" borderId="0"/>
    <xf numFmtId="0" fontId="42" fillId="0" borderId="0" applyProtection="0"/>
    <xf numFmtId="186" fontId="23" fillId="0" borderId="0" applyFont="0" applyFill="0" applyBorder="0" applyAlignment="0" applyProtection="0"/>
    <xf numFmtId="188" fontId="27" fillId="0" borderId="0"/>
    <xf numFmtId="2" fontId="42" fillId="0" borderId="0" applyProtection="0"/>
    <xf numFmtId="38" fontId="48" fillId="31" borderId="0" applyNumberFormat="0" applyBorder="0" applyAlignment="0" applyProtection="0"/>
    <xf numFmtId="0" fontId="30" fillId="0" borderId="21" applyNumberFormat="0" applyAlignment="0" applyProtection="0">
      <alignment horizontal="left" vertical="center"/>
    </xf>
    <xf numFmtId="0" fontId="30" fillId="0" borderId="4">
      <alignment horizontal="left" vertical="center"/>
    </xf>
    <xf numFmtId="0" fontId="34" fillId="0" borderId="0" applyProtection="0"/>
    <xf numFmtId="0" fontId="30" fillId="0" borderId="0" applyProtection="0"/>
    <xf numFmtId="10" fontId="48" fillId="4" borderId="3" applyNumberFormat="0" applyBorder="0" applyAlignment="0" applyProtection="0"/>
    <xf numFmtId="0" fontId="28" fillId="21" borderId="0" applyNumberFormat="0" applyBorder="0" applyAlignment="0" applyProtection="0"/>
    <xf numFmtId="37" fontId="43" fillId="0" borderId="0"/>
    <xf numFmtId="0" fontId="49" fillId="0" borderId="0"/>
    <xf numFmtId="0" fontId="50" fillId="0" borderId="0"/>
    <xf numFmtId="0" fontId="51" fillId="0" borderId="0"/>
    <xf numFmtId="10" fontId="36" fillId="0" borderId="0" applyFont="0" applyFill="0" applyBorder="0" applyAlignment="0" applyProtection="0"/>
    <xf numFmtId="1" fontId="36" fillId="0" borderId="0"/>
    <xf numFmtId="0" fontId="42" fillId="0" borderId="27" applyProtection="0"/>
    <xf numFmtId="9" fontId="23" fillId="0" borderId="0" applyFont="0" applyFill="0" applyBorder="0" applyAlignment="0" applyProtection="0"/>
    <xf numFmtId="0" fontId="0" fillId="0" borderId="0">
      <alignment vertical="center"/>
    </xf>
    <xf numFmtId="0" fontId="52" fillId="0" borderId="3">
      <alignment horizontal="distributed" vertical="center" wrapText="1"/>
    </xf>
    <xf numFmtId="0" fontId="1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0" fillId="0" borderId="0"/>
    <xf numFmtId="0" fontId="17" fillId="12" borderId="0" applyNumberFormat="0" applyBorder="0" applyAlignment="0" applyProtection="0"/>
    <xf numFmtId="40" fontId="47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53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36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2" fillId="0" borderId="0"/>
    <xf numFmtId="192" fontId="52" fillId="0" borderId="3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45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21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5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1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182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5" fillId="0" borderId="0"/>
    <xf numFmtId="0" fontId="44" fillId="36" borderId="0" applyNumberFormat="0" applyBorder="0" applyAlignment="0" applyProtection="0"/>
    <xf numFmtId="0" fontId="44" fillId="41" borderId="0" applyNumberFormat="0" applyBorder="0" applyAlignment="0" applyProtection="0"/>
    <xf numFmtId="1" fontId="52" fillId="0" borderId="3">
      <alignment vertical="center"/>
      <protection locked="0"/>
    </xf>
    <xf numFmtId="0" fontId="54" fillId="0" borderId="0"/>
    <xf numFmtId="0" fontId="47" fillId="0" borderId="0" applyFont="0" applyFill="0" applyBorder="0" applyAlignment="0" applyProtection="0"/>
    <xf numFmtId="0" fontId="36" fillId="0" borderId="0"/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38" fontId="47" fillId="0" borderId="0" applyFont="0" applyFill="0" applyBorder="0" applyAlignment="0" applyProtection="0"/>
    <xf numFmtId="0" fontId="56" fillId="0" borderId="0"/>
  </cellStyleXfs>
  <cellXfs count="257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89" fontId="2" fillId="0" borderId="0" xfId="190" applyNumberFormat="1" applyFont="1" applyFill="1" applyAlignment="1" applyProtection="1">
      <alignment horizontal="left" vertical="center"/>
    </xf>
    <xf numFmtId="190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89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76" fontId="2" fillId="0" borderId="1" xfId="190" applyNumberFormat="1" applyFont="1" applyFill="1" applyBorder="1" applyAlignment="1" applyProtection="1"/>
    <xf numFmtId="189" fontId="2" fillId="0" borderId="1" xfId="190" applyNumberFormat="1" applyFont="1" applyFill="1" applyBorder="1" applyAlignment="1" applyProtection="1">
      <alignment vertical="center"/>
    </xf>
    <xf numFmtId="0" fontId="1" fillId="0" borderId="2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" vertical="center" wrapText="1"/>
    </xf>
    <xf numFmtId="0" fontId="1" fillId="0" borderId="4" xfId="192" applyNumberFormat="1" applyFont="1" applyFill="1" applyBorder="1" applyAlignment="1" applyProtection="1">
      <alignment horizontal="centerContinuous" vertical="center"/>
    </xf>
    <xf numFmtId="176" fontId="1" fillId="0" borderId="3" xfId="192" applyNumberFormat="1" applyFont="1" applyFill="1" applyBorder="1" applyAlignment="1" applyProtection="1">
      <alignment horizontal="center" vertical="center"/>
    </xf>
    <xf numFmtId="190" fontId="1" fillId="0" borderId="3" xfId="192" applyNumberFormat="1" applyFont="1" applyFill="1" applyBorder="1" applyAlignment="1" applyProtection="1">
      <alignment horizontal="center" vertical="center"/>
    </xf>
    <xf numFmtId="0" fontId="1" fillId="0" borderId="5" xfId="192" applyNumberFormat="1" applyFont="1" applyFill="1" applyBorder="1" applyAlignment="1" applyProtection="1">
      <alignment horizontal="center" vertical="center" wrapText="1"/>
    </xf>
    <xf numFmtId="176" fontId="2" fillId="0" borderId="6" xfId="190" applyNumberFormat="1" applyFont="1" applyFill="1" applyBorder="1" applyAlignment="1" applyProtection="1">
      <alignment horizontal="center" vertical="center"/>
    </xf>
    <xf numFmtId="190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89" fontId="2" fillId="0" borderId="3" xfId="19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center" vertical="center"/>
    </xf>
    <xf numFmtId="193" fontId="2" fillId="0" borderId="0" xfId="190" applyNumberFormat="1" applyFont="1" applyFill="1" applyAlignment="1" applyProtection="1">
      <alignment vertical="center"/>
    </xf>
    <xf numFmtId="189" fontId="2" fillId="0" borderId="0" xfId="190" applyNumberFormat="1" applyFont="1" applyFill="1" applyAlignment="1" applyProtection="1">
      <alignment horizontal="right"/>
    </xf>
    <xf numFmtId="0" fontId="1" fillId="0" borderId="5" xfId="192" applyNumberFormat="1" applyFont="1" applyFill="1" applyBorder="1" applyAlignment="1" applyProtection="1">
      <alignment horizontal="centerContinuous" vertical="center"/>
    </xf>
    <xf numFmtId="0" fontId="1" fillId="0" borderId="6" xfId="192" applyNumberFormat="1" applyFont="1" applyFill="1" applyBorder="1" applyAlignment="1" applyProtection="1">
      <alignment horizontal="center" vertical="center" wrapText="1"/>
    </xf>
    <xf numFmtId="0" fontId="1" fillId="0" borderId="2" xfId="192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9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3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3" fillId="0" borderId="0" xfId="188"/>
    <xf numFmtId="178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189" fontId="2" fillId="0" borderId="3" xfId="188" applyNumberFormat="1" applyFont="1" applyFill="1" applyBorder="1" applyAlignment="1" applyProtection="1">
      <alignment horizontal="righ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7" fillId="0" borderId="0" xfId="190" applyFont="1"/>
    <xf numFmtId="0" fontId="0" fillId="0" borderId="0" xfId="190" applyFont="1"/>
    <xf numFmtId="0" fontId="0" fillId="0" borderId="0" xfId="190" applyFont="1" applyFill="1"/>
    <xf numFmtId="176" fontId="2" fillId="3" borderId="1" xfId="190" applyNumberFormat="1" applyFont="1" applyFill="1" applyBorder="1" applyAlignment="1" applyProtection="1"/>
    <xf numFmtId="176" fontId="0" fillId="0" borderId="6" xfId="190" applyNumberFormat="1" applyFont="1" applyFill="1" applyBorder="1" applyAlignment="1" applyProtection="1">
      <alignment horizontal="center" vertical="center"/>
    </xf>
    <xf numFmtId="190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0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vertical="center" wrapText="1"/>
    </xf>
    <xf numFmtId="193" fontId="2" fillId="0" borderId="4" xfId="192" applyNumberFormat="1" applyFont="1" applyFill="1" applyBorder="1" applyAlignment="1" applyProtection="1">
      <alignment horizontal="right" vertical="center" wrapText="1"/>
    </xf>
    <xf numFmtId="193" fontId="2" fillId="0" borderId="3" xfId="192" applyNumberFormat="1" applyFont="1" applyFill="1" applyBorder="1" applyAlignment="1" applyProtection="1">
      <alignment horizontal="right" vertical="center" wrapText="1"/>
    </xf>
    <xf numFmtId="193" fontId="2" fillId="0" borderId="9" xfId="192" applyNumberFormat="1" applyFont="1" applyFill="1" applyBorder="1" applyAlignment="1" applyProtection="1">
      <alignment horizontal="right" vertical="center" wrapText="1"/>
    </xf>
    <xf numFmtId="49" fontId="2" fillId="0" borderId="3" xfId="191" applyNumberFormat="1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193" fontId="2" fillId="0" borderId="3" xfId="191" applyNumberFormat="1" applyFont="1" applyFill="1" applyBorder="1" applyAlignment="1" applyProtection="1">
      <alignment horizontal="right" vertical="center" wrapText="1"/>
    </xf>
    <xf numFmtId="189" fontId="0" fillId="0" borderId="3" xfId="190" applyNumberFormat="1" applyFont="1" applyFill="1" applyBorder="1" applyAlignment="1" applyProtection="1">
      <alignment horizontal="right" vertical="center" wrapText="1"/>
    </xf>
    <xf numFmtId="49" fontId="2" fillId="0" borderId="9" xfId="192" applyNumberFormat="1" applyFont="1" applyFill="1" applyBorder="1" applyAlignment="1" applyProtection="1">
      <alignment horizontal="left" vertical="center" wrapText="1"/>
    </xf>
    <xf numFmtId="0" fontId="0" fillId="0" borderId="3" xfId="190" applyNumberFormat="1" applyFont="1" applyFill="1" applyBorder="1" applyAlignment="1" applyProtection="1">
      <alignment vertical="center" wrapText="1"/>
    </xf>
    <xf numFmtId="0" fontId="3" fillId="0" borderId="0" xfId="192"/>
    <xf numFmtId="0" fontId="1" fillId="0" borderId="0" xfId="187" applyFont="1"/>
    <xf numFmtId="0" fontId="2" fillId="0" borderId="0" xfId="187" applyFont="1" applyFill="1"/>
    <xf numFmtId="0" fontId="0" fillId="0" borderId="0" xfId="187" applyFont="1"/>
    <xf numFmtId="0" fontId="3" fillId="0" borderId="0" xfId="187" applyAlignment="1">
      <alignment wrapText="1"/>
    </xf>
    <xf numFmtId="0" fontId="3" fillId="0" borderId="0" xfId="187"/>
    <xf numFmtId="189" fontId="2" fillId="0" borderId="0" xfId="192" applyNumberFormat="1" applyFont="1" applyFill="1" applyAlignment="1" applyProtection="1">
      <alignment horizontal="left" vertical="center"/>
    </xf>
    <xf numFmtId="190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89" fontId="2" fillId="0" borderId="0" xfId="192" applyNumberFormat="1" applyFont="1" applyFill="1" applyAlignment="1" applyProtection="1">
      <alignment vertical="center"/>
    </xf>
    <xf numFmtId="193" fontId="2" fillId="0" borderId="0" xfId="192" applyNumberFormat="1" applyFont="1" applyFill="1" applyAlignment="1" applyProtection="1">
      <alignment vertical="center"/>
    </xf>
    <xf numFmtId="178" fontId="4" fillId="0" borderId="0" xfId="187" applyNumberFormat="1" applyFont="1" applyFill="1" applyAlignment="1" applyProtection="1">
      <alignment horizontal="center" vertical="center" wrapText="1"/>
    </xf>
    <xf numFmtId="178" fontId="2" fillId="0" borderId="1" xfId="187" applyNumberFormat="1" applyFont="1" applyFill="1" applyBorder="1" applyAlignment="1" applyProtection="1">
      <alignment horizontal="left" vertical="center" wrapText="1"/>
    </xf>
    <xf numFmtId="178" fontId="2" fillId="0" borderId="1" xfId="187" applyNumberFormat="1" applyFont="1" applyFill="1" applyBorder="1" applyAlignment="1" applyProtection="1">
      <alignment vertical="center" wrapText="1"/>
    </xf>
    <xf numFmtId="178" fontId="4" fillId="0" borderId="1" xfId="187" applyNumberFormat="1" applyFont="1" applyFill="1" applyBorder="1" applyAlignment="1" applyProtection="1">
      <alignment vertical="center" wrapText="1"/>
    </xf>
    <xf numFmtId="178" fontId="1" fillId="0" borderId="9" xfId="187" applyNumberFormat="1" applyFont="1" applyFill="1" applyBorder="1" applyAlignment="1" applyProtection="1">
      <alignment horizontal="center" vertical="center" wrapText="1"/>
    </xf>
    <xf numFmtId="178" fontId="1" fillId="0" borderId="4" xfId="187" applyNumberFormat="1" applyFont="1" applyFill="1" applyBorder="1" applyAlignment="1" applyProtection="1">
      <alignment horizontal="center" vertical="center" wrapText="1"/>
    </xf>
    <xf numFmtId="178" fontId="1" fillId="0" borderId="5" xfId="187" applyNumberFormat="1" applyFont="1" applyFill="1" applyBorder="1" applyAlignment="1" applyProtection="1">
      <alignment horizontal="center" vertical="center" wrapText="1"/>
    </xf>
    <xf numFmtId="178" fontId="1" fillId="0" borderId="3" xfId="187" applyNumberFormat="1" applyFont="1" applyFill="1" applyBorder="1" applyAlignment="1" applyProtection="1">
      <alignment horizontal="centerContinuous" vertical="center"/>
    </xf>
    <xf numFmtId="178" fontId="1" fillId="0" borderId="6" xfId="187" applyNumberFormat="1" applyFont="1" applyFill="1" applyBorder="1" applyAlignment="1" applyProtection="1">
      <alignment horizontal="centerContinuous" vertical="center"/>
    </xf>
    <xf numFmtId="178" fontId="1" fillId="0" borderId="10" xfId="187" applyNumberFormat="1" applyFont="1" applyFill="1" applyBorder="1" applyAlignment="1" applyProtection="1">
      <alignment horizontal="center" vertical="center" wrapText="1"/>
    </xf>
    <xf numFmtId="178" fontId="1" fillId="0" borderId="11" xfId="187" applyNumberFormat="1" applyFont="1" applyFill="1" applyBorder="1" applyAlignment="1" applyProtection="1">
      <alignment horizontal="center" vertical="center" wrapText="1"/>
    </xf>
    <xf numFmtId="178" fontId="1" fillId="0" borderId="9" xfId="187" applyNumberFormat="1" applyFont="1" applyFill="1" applyBorder="1" applyAlignment="1" applyProtection="1">
      <alignment horizontal="center" vertical="center"/>
    </xf>
    <xf numFmtId="0" fontId="1" fillId="0" borderId="3" xfId="187" applyNumberFormat="1" applyFont="1" applyFill="1" applyBorder="1" applyAlignment="1" applyProtection="1">
      <alignment horizontal="center" vertical="center"/>
    </xf>
    <xf numFmtId="189" fontId="1" fillId="0" borderId="3" xfId="187" applyNumberFormat="1" applyFont="1" applyFill="1" applyBorder="1" applyAlignment="1" applyProtection="1">
      <alignment horizontal="centerContinuous" vertical="center"/>
    </xf>
    <xf numFmtId="178" fontId="1" fillId="0" borderId="12" xfId="187" applyNumberFormat="1" applyFont="1" applyFill="1" applyBorder="1" applyAlignment="1" applyProtection="1">
      <alignment horizontal="center" vertical="center" wrapText="1"/>
    </xf>
    <xf numFmtId="178" fontId="1" fillId="0" borderId="13" xfId="187" applyNumberFormat="1" applyFont="1" applyFill="1" applyBorder="1" applyAlignment="1" applyProtection="1">
      <alignment horizontal="center" vertical="center" wrapText="1"/>
    </xf>
    <xf numFmtId="178" fontId="1" fillId="0" borderId="10" xfId="187" applyNumberFormat="1" applyFont="1" applyFill="1" applyBorder="1" applyAlignment="1" applyProtection="1">
      <alignment horizontal="center" vertical="center"/>
    </xf>
    <xf numFmtId="189" fontId="1" fillId="0" borderId="9" xfId="187" applyNumberFormat="1" applyFont="1" applyFill="1" applyBorder="1" applyAlignment="1" applyProtection="1">
      <alignment horizontal="center" vertical="center"/>
    </xf>
    <xf numFmtId="189" fontId="1" fillId="0" borderId="4" xfId="187" applyNumberFormat="1" applyFont="1" applyFill="1" applyBorder="1" applyAlignment="1" applyProtection="1">
      <alignment horizontal="center" vertical="center"/>
    </xf>
    <xf numFmtId="178" fontId="1" fillId="0" borderId="14" xfId="187" applyNumberFormat="1" applyFont="1" applyFill="1" applyBorder="1" applyAlignment="1" applyProtection="1">
      <alignment horizontal="center" vertical="center" wrapText="1"/>
    </xf>
    <xf numFmtId="178" fontId="1" fillId="0" borderId="15" xfId="187" applyNumberFormat="1" applyFont="1" applyFill="1" applyBorder="1" applyAlignment="1" applyProtection="1">
      <alignment horizontal="center" vertical="center" wrapText="1"/>
    </xf>
    <xf numFmtId="189" fontId="1" fillId="0" borderId="3" xfId="187" applyNumberFormat="1" applyFont="1" applyFill="1" applyBorder="1" applyAlignment="1" applyProtection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/>
    </xf>
    <xf numFmtId="49" fontId="1" fillId="0" borderId="3" xfId="187" applyNumberFormat="1" applyFont="1" applyFill="1" applyBorder="1" applyAlignment="1">
      <alignment horizontal="center" vertical="center" wrapText="1"/>
    </xf>
    <xf numFmtId="0" fontId="2" fillId="0" borderId="6" xfId="187" applyFont="1" applyBorder="1" applyAlignment="1">
      <alignment horizontal="center" vertical="center" wrapText="1"/>
    </xf>
    <xf numFmtId="0" fontId="2" fillId="0" borderId="3" xfId="187" applyFont="1" applyFill="1" applyBorder="1" applyAlignment="1">
      <alignment horizontal="left" vertical="center" wrapText="1"/>
    </xf>
    <xf numFmtId="189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5" xfId="141" applyFont="1" applyFill="1" applyBorder="1">
      <alignment vertical="center"/>
    </xf>
    <xf numFmtId="193" fontId="2" fillId="0" borderId="3" xfId="187" applyNumberFormat="1" applyFont="1" applyFill="1" applyBorder="1" applyAlignment="1">
      <alignment horizontal="right" vertical="center" wrapText="1"/>
    </xf>
    <xf numFmtId="0" fontId="2" fillId="0" borderId="7" xfId="187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193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2" xfId="187" applyFont="1" applyBorder="1" applyAlignment="1">
      <alignment horizontal="center" vertical="center" wrapText="1"/>
    </xf>
    <xf numFmtId="0" fontId="2" fillId="0" borderId="3" xfId="187" applyFont="1" applyFill="1" applyBorder="1" applyAlignment="1">
      <alignment vertical="center"/>
    </xf>
    <xf numFmtId="195" fontId="2" fillId="0" borderId="3" xfId="187" applyNumberFormat="1" applyFont="1" applyFill="1" applyBorder="1"/>
    <xf numFmtId="0" fontId="2" fillId="0" borderId="9" xfId="187" applyFont="1" applyFill="1" applyBorder="1" applyAlignment="1">
      <alignment horizontal="left" vertical="center" wrapText="1"/>
    </xf>
    <xf numFmtId="0" fontId="2" fillId="0" borderId="5" xfId="187" applyFont="1" applyFill="1" applyBorder="1" applyAlignment="1">
      <alignment horizontal="left" vertical="center" wrapText="1"/>
    </xf>
    <xf numFmtId="195" fontId="2" fillId="0" borderId="3" xfId="187" applyNumberFormat="1" applyFont="1" applyFill="1" applyBorder="1" applyAlignment="1">
      <alignment horizontal="right" vertical="center" wrapText="1"/>
    </xf>
    <xf numFmtId="193" fontId="2" fillId="0" borderId="3" xfId="187" applyNumberFormat="1" applyFont="1" applyFill="1" applyBorder="1" applyAlignment="1">
      <alignment horizontal="right" vertical="center"/>
    </xf>
    <xf numFmtId="178" fontId="2" fillId="0" borderId="9" xfId="187" applyNumberFormat="1" applyFont="1" applyFill="1" applyBorder="1" applyAlignment="1" applyProtection="1">
      <alignment horizontal="center" vertical="center" wrapText="1"/>
    </xf>
    <xf numFmtId="178" fontId="2" fillId="0" borderId="5" xfId="187" applyNumberFormat="1" applyFont="1" applyFill="1" applyBorder="1" applyAlignment="1" applyProtection="1">
      <alignment horizontal="center" vertical="center" wrapText="1"/>
    </xf>
    <xf numFmtId="0" fontId="2" fillId="0" borderId="3" xfId="141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189" fontId="2" fillId="0" borderId="0" xfId="192" applyNumberFormat="1" applyFont="1" applyFill="1" applyAlignment="1" applyProtection="1">
      <alignment horizontal="right" vertical="center"/>
    </xf>
    <xf numFmtId="178" fontId="2" fillId="0" borderId="1" xfId="187" applyNumberFormat="1" applyFont="1" applyFill="1" applyBorder="1" applyAlignment="1" applyProtection="1">
      <alignment horizontal="right" wrapText="1"/>
    </xf>
    <xf numFmtId="189" fontId="1" fillId="0" borderId="5" xfId="187" applyNumberFormat="1" applyFont="1" applyFill="1" applyBorder="1" applyAlignment="1" applyProtection="1">
      <alignment horizontal="center" vertical="center"/>
    </xf>
    <xf numFmtId="49" fontId="1" fillId="4" borderId="6" xfId="187" applyNumberFormat="1" applyFont="1" applyFill="1" applyBorder="1" applyAlignment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 wrapText="1"/>
    </xf>
    <xf numFmtId="0" fontId="1" fillId="0" borderId="3" xfId="187" applyFont="1" applyFill="1" applyBorder="1" applyAlignment="1">
      <alignment horizontal="center" vertical="center" wrapText="1"/>
    </xf>
    <xf numFmtId="49" fontId="1" fillId="4" borderId="2" xfId="187" applyNumberFormat="1" applyFont="1" applyFill="1" applyBorder="1" applyAlignment="1">
      <alignment horizontal="center" vertical="center" wrapText="1"/>
    </xf>
    <xf numFmtId="0" fontId="1" fillId="0" borderId="0" xfId="187" applyFont="1" applyFill="1"/>
    <xf numFmtId="0" fontId="9" fillId="0" borderId="0" xfId="192" applyFont="1"/>
    <xf numFmtId="0" fontId="2" fillId="0" borderId="0" xfId="192" applyFont="1"/>
    <xf numFmtId="176" fontId="2" fillId="0" borderId="0" xfId="192" applyNumberFormat="1" applyFont="1" applyFill="1" applyAlignment="1" applyProtection="1">
      <alignment horizontal="center" vertical="center"/>
    </xf>
    <xf numFmtId="0" fontId="4" fillId="0" borderId="0" xfId="192" applyNumberFormat="1" applyFont="1" applyFill="1" applyAlignment="1" applyProtection="1">
      <alignment horizontal="center" vertical="center"/>
    </xf>
    <xf numFmtId="176" fontId="2" fillId="0" borderId="1" xfId="192" applyNumberFormat="1" applyFont="1" applyFill="1" applyBorder="1" applyAlignment="1" applyProtection="1"/>
    <xf numFmtId="176" fontId="2" fillId="3" borderId="1" xfId="192" applyNumberFormat="1" applyFont="1" applyFill="1" applyBorder="1" applyAlignment="1" applyProtection="1"/>
    <xf numFmtId="189" fontId="2" fillId="0" borderId="1" xfId="192" applyNumberFormat="1" applyFont="1" applyFill="1" applyBorder="1" applyAlignment="1" applyProtection="1">
      <alignment vertical="center"/>
    </xf>
    <xf numFmtId="176" fontId="2" fillId="0" borderId="6" xfId="192" applyNumberFormat="1" applyFont="1" applyFill="1" applyBorder="1" applyAlignment="1" applyProtection="1">
      <alignment horizontal="center" vertical="center"/>
    </xf>
    <xf numFmtId="190" fontId="2" fillId="0" borderId="6" xfId="192" applyNumberFormat="1" applyFont="1" applyFill="1" applyBorder="1" applyAlignment="1" applyProtection="1">
      <alignment horizontal="center" vertical="center"/>
    </xf>
    <xf numFmtId="0" fontId="2" fillId="0" borderId="7" xfId="192" applyNumberFormat="1" applyFont="1" applyFill="1" applyBorder="1" applyAlignment="1" applyProtection="1">
      <alignment horizontal="center" vertical="center" wrapText="1"/>
    </xf>
    <xf numFmtId="0" fontId="2" fillId="0" borderId="7" xfId="192" applyNumberFormat="1" applyFont="1" applyFill="1" applyBorder="1" applyAlignment="1" applyProtection="1">
      <alignment horizontal="center" vertical="center"/>
    </xf>
    <xf numFmtId="0" fontId="2" fillId="0" borderId="6" xfId="192" applyNumberFormat="1" applyFont="1" applyFill="1" applyBorder="1" applyAlignment="1" applyProtection="1">
      <alignment horizontal="center" vertical="center"/>
    </xf>
    <xf numFmtId="49" fontId="2" fillId="0" borderId="9" xfId="192" applyNumberFormat="1" applyFont="1" applyFill="1" applyBorder="1" applyAlignment="1" applyProtection="1">
      <alignment horizontal="center" vertical="center" wrapText="1"/>
    </xf>
    <xf numFmtId="0" fontId="2" fillId="0" borderId="9" xfId="192" applyNumberFormat="1" applyFont="1" applyFill="1" applyBorder="1" applyAlignment="1" applyProtection="1">
      <alignment vertical="center" wrapText="1"/>
    </xf>
    <xf numFmtId="193" fontId="2" fillId="0" borderId="3" xfId="192" applyNumberFormat="1" applyFont="1" applyFill="1" applyBorder="1" applyAlignment="1" applyProtection="1">
      <alignment horizontal="center" vertical="center" wrapText="1"/>
    </xf>
    <xf numFmtId="193" fontId="2" fillId="0" borderId="5" xfId="192" applyNumberFormat="1" applyFont="1" applyFill="1" applyBorder="1" applyAlignment="1" applyProtection="1">
      <alignment horizontal="center" vertical="center" wrapText="1"/>
    </xf>
    <xf numFmtId="193" fontId="2" fillId="0" borderId="4" xfId="192" applyNumberFormat="1" applyFont="1" applyFill="1" applyBorder="1" applyAlignment="1" applyProtection="1">
      <alignment horizontal="center" vertical="center" wrapText="1"/>
    </xf>
    <xf numFmtId="193" fontId="2" fillId="0" borderId="9" xfId="192" applyNumberFormat="1" applyFont="1" applyFill="1" applyBorder="1" applyAlignment="1" applyProtection="1">
      <alignment horizontal="center" vertical="center" wrapText="1"/>
    </xf>
    <xf numFmtId="193" fontId="2" fillId="0" borderId="5" xfId="192" applyNumberFormat="1" applyFont="1" applyFill="1" applyBorder="1" applyAlignment="1" applyProtection="1">
      <alignment horizontal="right" vertical="center" wrapText="1"/>
    </xf>
    <xf numFmtId="189" fontId="2" fillId="0" borderId="0" xfId="192" applyNumberFormat="1" applyFont="1" applyFill="1" applyAlignment="1" applyProtection="1">
      <alignment horizontal="right"/>
    </xf>
    <xf numFmtId="10" fontId="2" fillId="0" borderId="0" xfId="15" applyNumberFormat="1" applyFont="1" applyFill="1" applyBorder="1" applyAlignment="1" applyProtection="1"/>
    <xf numFmtId="0" fontId="9" fillId="0" borderId="0" xfId="191" applyFont="1"/>
    <xf numFmtId="0" fontId="9" fillId="0" borderId="0" xfId="191" applyFont="1" applyAlignment="1">
      <alignment horizontal="center" vertical="center"/>
    </xf>
    <xf numFmtId="0" fontId="3" fillId="0" borderId="0" xfId="191" applyFill="1"/>
    <xf numFmtId="0" fontId="3" fillId="0" borderId="0" xfId="191"/>
    <xf numFmtId="189" fontId="2" fillId="0" borderId="0" xfId="191" applyNumberFormat="1" applyFont="1" applyFill="1" applyAlignment="1" applyProtection="1">
      <alignment horizontal="left" vertical="center"/>
    </xf>
    <xf numFmtId="176" fontId="3" fillId="0" borderId="0" xfId="191" applyNumberFormat="1" applyFont="1" applyFill="1" applyAlignment="1" applyProtection="1">
      <alignment horizontal="center" vertical="center" wrapText="1"/>
    </xf>
    <xf numFmtId="190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89" fontId="2" fillId="4" borderId="0" xfId="191" applyNumberFormat="1" applyFont="1" applyFill="1" applyAlignment="1" applyProtection="1">
      <alignment vertical="center" wrapText="1"/>
    </xf>
    <xf numFmtId="176" fontId="4" fillId="0" borderId="0" xfId="191" applyNumberFormat="1" applyFont="1" applyFill="1" applyAlignment="1" applyProtection="1">
      <alignment horizontal="center" vertical="center"/>
    </xf>
    <xf numFmtId="176" fontId="2" fillId="2" borderId="1" xfId="191" applyNumberFormat="1" applyFont="1" applyFill="1" applyBorder="1" applyAlignment="1" applyProtection="1"/>
    <xf numFmtId="176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89" fontId="1" fillId="0" borderId="4" xfId="184" applyNumberFormat="1" applyFont="1" applyFill="1" applyBorder="1" applyAlignment="1" applyProtection="1">
      <alignment horizontal="center" vertical="center" wrapText="1"/>
    </xf>
    <xf numFmtId="176" fontId="1" fillId="0" borderId="3" xfId="191" applyNumberFormat="1" applyFont="1" applyFill="1" applyBorder="1" applyAlignment="1" applyProtection="1">
      <alignment horizontal="center" vertical="center"/>
    </xf>
    <xf numFmtId="190" fontId="1" fillId="0" borderId="3" xfId="191" applyNumberFormat="1" applyFont="1" applyFill="1" applyBorder="1" applyAlignment="1" applyProtection="1">
      <alignment horizontal="center" vertical="center"/>
    </xf>
    <xf numFmtId="190" fontId="1" fillId="0" borderId="9" xfId="191" applyNumberFormat="1" applyFont="1" applyFill="1" applyBorder="1" applyAlignment="1" applyProtection="1">
      <alignment horizontal="center" vertical="center"/>
    </xf>
    <xf numFmtId="49" fontId="1" fillId="4" borderId="3" xfId="184" applyNumberFormat="1" applyFont="1" applyFill="1" applyBorder="1" applyAlignment="1">
      <alignment horizontal="center" vertical="center" wrapText="1"/>
    </xf>
    <xf numFmtId="49" fontId="1" fillId="4" borderId="6" xfId="184" applyNumberFormat="1" applyFont="1" applyFill="1" applyBorder="1" applyAlignment="1">
      <alignment horizontal="center" vertical="center" wrapText="1"/>
    </xf>
    <xf numFmtId="176" fontId="2" fillId="0" borderId="6" xfId="191" applyNumberFormat="1" applyFont="1" applyFill="1" applyBorder="1" applyAlignment="1" applyProtection="1">
      <alignment horizontal="center" vertical="center"/>
    </xf>
    <xf numFmtId="190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0" fontId="2" fillId="0" borderId="3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right" vertical="center"/>
    </xf>
    <xf numFmtId="0" fontId="2" fillId="0" borderId="3" xfId="191" applyNumberFormat="1" applyFont="1" applyFill="1" applyBorder="1" applyAlignment="1" applyProtection="1">
      <alignment horizontal="left" vertical="center" wrapText="1"/>
    </xf>
    <xf numFmtId="189" fontId="2" fillId="0" borderId="0" xfId="191" applyNumberFormat="1" applyFont="1" applyFill="1" applyAlignment="1" applyProtection="1">
      <alignment horizontal="right" vertical="center"/>
    </xf>
    <xf numFmtId="189" fontId="2" fillId="4" borderId="0" xfId="191" applyNumberFormat="1" applyFont="1" applyFill="1" applyBorder="1" applyAlignment="1" applyProtection="1">
      <alignment horizontal="right"/>
    </xf>
    <xf numFmtId="189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4" borderId="6" xfId="191" applyNumberFormat="1" applyFont="1" applyFill="1" applyBorder="1" applyAlignment="1">
      <alignment horizontal="center" vertical="center" wrapText="1"/>
    </xf>
    <xf numFmtId="193" fontId="2" fillId="0" borderId="3" xfId="191" applyNumberFormat="1" applyFont="1" applyFill="1" applyBorder="1" applyAlignment="1">
      <alignment horizontal="right" vertical="center" wrapText="1"/>
    </xf>
    <xf numFmtId="0" fontId="9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0" fillId="0" borderId="0" xfId="186" applyAlignment="1">
      <alignment vertical="center" wrapText="1"/>
    </xf>
    <xf numFmtId="178" fontId="2" fillId="0" borderId="0" xfId="184" applyNumberFormat="1" applyFont="1" applyFill="1" applyAlignment="1" applyProtection="1">
      <alignment horizontal="right" vertical="center"/>
    </xf>
    <xf numFmtId="189" fontId="2" fillId="0" borderId="0" xfId="184" applyNumberFormat="1" applyFont="1" applyFill="1" applyAlignment="1" applyProtection="1">
      <alignment horizontal="right" vertical="center"/>
    </xf>
    <xf numFmtId="189" fontId="2" fillId="0" borderId="0" xfId="184" applyNumberFormat="1" applyFont="1" applyFill="1" applyAlignment="1" applyProtection="1">
      <alignment vertical="center"/>
    </xf>
    <xf numFmtId="178" fontId="4" fillId="0" borderId="0" xfId="184" applyNumberFormat="1" applyFont="1" applyFill="1" applyAlignment="1" applyProtection="1">
      <alignment horizontal="center" vertical="center"/>
    </xf>
    <xf numFmtId="0" fontId="2" fillId="2" borderId="1" xfId="184" applyFont="1" applyFill="1" applyBorder="1" applyAlignment="1"/>
    <xf numFmtId="189" fontId="2" fillId="0" borderId="0" xfId="184" applyNumberFormat="1" applyFont="1" applyFill="1" applyAlignment="1" applyProtection="1">
      <alignment horizontal="center"/>
    </xf>
    <xf numFmtId="189" fontId="2" fillId="0" borderId="0" xfId="184" applyNumberFormat="1" applyFont="1" applyFill="1" applyAlignment="1" applyProtection="1">
      <alignment horizontal="center" vertical="center"/>
    </xf>
    <xf numFmtId="178" fontId="1" fillId="0" borderId="3" xfId="184" applyNumberFormat="1" applyFont="1" applyFill="1" applyBorder="1" applyAlignment="1" applyProtection="1">
      <alignment horizontal="centerContinuous" vertical="center"/>
    </xf>
    <xf numFmtId="178" fontId="1" fillId="0" borderId="6" xfId="184" applyNumberFormat="1" applyFont="1" applyFill="1" applyBorder="1" applyAlignment="1" applyProtection="1">
      <alignment horizontal="centerContinuous" vertical="center"/>
    </xf>
    <xf numFmtId="178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89" fontId="2" fillId="0" borderId="2" xfId="184" applyNumberFormat="1" applyFont="1" applyFill="1" applyBorder="1" applyAlignment="1" applyProtection="1">
      <alignment horizontal="right" vertical="center" wrapText="1"/>
    </xf>
    <xf numFmtId="195" fontId="2" fillId="0" borderId="1" xfId="184" applyNumberFormat="1" applyFont="1" applyFill="1" applyBorder="1" applyAlignment="1">
      <alignment horizontal="left" vertical="center"/>
    </xf>
    <xf numFmtId="193" fontId="2" fillId="0" borderId="2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89" fontId="2" fillId="0" borderId="3" xfId="184" applyNumberFormat="1" applyFont="1" applyFill="1" applyBorder="1" applyAlignment="1" applyProtection="1">
      <alignment horizontal="right" vertical="center" wrapText="1"/>
    </xf>
    <xf numFmtId="195" fontId="2" fillId="0" borderId="4" xfId="184" applyNumberFormat="1" applyFont="1" applyFill="1" applyBorder="1" applyAlignment="1">
      <alignment horizontal="left" vertical="center"/>
    </xf>
    <xf numFmtId="193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5" fontId="2" fillId="0" borderId="4" xfId="184" applyNumberFormat="1" applyFont="1" applyFill="1" applyBorder="1" applyAlignment="1" applyProtection="1">
      <alignment vertical="center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78" fontId="2" fillId="0" borderId="9" xfId="184" applyNumberFormat="1" applyFont="1" applyFill="1" applyBorder="1" applyAlignment="1" applyProtection="1">
      <alignment vertical="center" wrapText="1"/>
    </xf>
    <xf numFmtId="195" fontId="2" fillId="0" borderId="4" xfId="184" applyNumberFormat="1" applyFont="1" applyFill="1" applyBorder="1" applyAlignment="1" applyProtection="1">
      <alignment horizontal="left" vertical="center"/>
    </xf>
    <xf numFmtId="195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0" fontId="3" fillId="0" borderId="3" xfId="184" applyFill="1" applyBorder="1"/>
    <xf numFmtId="189" fontId="2" fillId="0" borderId="3" xfId="184" applyNumberFormat="1" applyFont="1" applyFill="1" applyBorder="1" applyAlignment="1">
      <alignment horizontal="right" vertical="center" wrapText="1"/>
    </xf>
    <xf numFmtId="195" fontId="2" fillId="0" borderId="9" xfId="184" applyNumberFormat="1" applyFont="1" applyFill="1" applyBorder="1" applyAlignment="1" applyProtection="1">
      <alignment horizontal="left" vertical="center"/>
    </xf>
    <xf numFmtId="195" fontId="2" fillId="0" borderId="3" xfId="184" applyNumberFormat="1" applyFont="1" applyFill="1" applyBorder="1" applyAlignment="1">
      <alignment horizontal="left" vertical="center"/>
    </xf>
    <xf numFmtId="193" fontId="2" fillId="0" borderId="3" xfId="184" applyNumberFormat="1" applyFont="1" applyFill="1" applyBorder="1" applyAlignment="1">
      <alignment horizontal="right" vertical="center" wrapText="1"/>
    </xf>
    <xf numFmtId="178" fontId="2" fillId="0" borderId="9" xfId="184" applyNumberFormat="1" applyFont="1" applyFill="1" applyBorder="1" applyAlignment="1" applyProtection="1">
      <alignment horizontal="center" vertical="center"/>
    </xf>
    <xf numFmtId="189" fontId="2" fillId="0" borderId="3" xfId="184" applyNumberFormat="1" applyFont="1" applyFill="1" applyBorder="1" applyAlignment="1">
      <alignment horizontal="right" vertical="center"/>
    </xf>
    <xf numFmtId="195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7" fillId="0" borderId="0" xfId="186" applyFont="1">
      <alignment vertical="center"/>
    </xf>
    <xf numFmtId="194" fontId="1" fillId="0" borderId="6" xfId="186" applyNumberFormat="1" applyFont="1" applyBorder="1" applyAlignment="1">
      <alignment horizontal="center" vertical="center" wrapText="1"/>
    </xf>
    <xf numFmtId="0" fontId="0" fillId="0" borderId="0" xfId="186" applyFill="1">
      <alignment vertical="center"/>
    </xf>
    <xf numFmtId="194" fontId="2" fillId="0" borderId="16" xfId="186" applyNumberFormat="1" applyFont="1" applyFill="1" applyBorder="1" applyAlignment="1">
      <alignment horizontal="right" vertical="center" wrapText="1"/>
    </xf>
    <xf numFmtId="189" fontId="2" fillId="0" borderId="16" xfId="186" applyNumberFormat="1" applyFont="1" applyFill="1" applyBorder="1" applyAlignment="1">
      <alignment horizontal="right" vertical="center" wrapText="1"/>
    </xf>
    <xf numFmtId="194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60% - 着色 3" xfId="71"/>
    <cellStyle name="?鹎%U龡&amp;H齲_x0001_C铣_x0014__x0007__x0001__x0001_" xfId="72"/>
    <cellStyle name="20% - 着色 4" xfId="73"/>
    <cellStyle name="20% - 着色 6" xfId="74"/>
    <cellStyle name="Accent2 - 20%" xfId="75"/>
    <cellStyle name="着色 2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未定义" xfId="229"/>
    <cellStyle name="통화 [0]_BOILER-CO1" xfId="230"/>
    <cellStyle name="样式 1" xfId="231"/>
    <cellStyle name="着色 4" xfId="232"/>
    <cellStyle name="着色 6" xfId="233"/>
    <cellStyle name="콤마 [0]_BOILER-CO1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A3" sqref="A3"/>
    </sheetView>
  </sheetViews>
  <sheetFormatPr defaultColWidth="6.83333333333333" defaultRowHeight="14.25"/>
  <cols>
    <col min="1" max="1" width="20.4166666666667" style="212" customWidth="1"/>
    <col min="2" max="2" width="12.8333333333333" style="212" customWidth="1"/>
    <col min="3" max="3" width="18.5833333333333" style="212" customWidth="1"/>
    <col min="4" max="9" width="9.58333333333333" style="212" customWidth="1"/>
    <col min="10" max="10" width="9.58333333333333" style="213" customWidth="1"/>
    <col min="11" max="11" width="8.33333333333333" style="211" customWidth="1"/>
    <col min="12" max="23" width="6.83333333333333" style="211" customWidth="1"/>
    <col min="24" max="241" width="6.83333333333333" style="212" customWidth="1"/>
    <col min="242" max="16384" width="6.83333333333333" style="212"/>
  </cols>
  <sheetData>
    <row r="1" ht="25.5" customHeight="1" spans="1:9">
      <c r="A1" s="180" t="s">
        <v>0</v>
      </c>
      <c r="B1" s="214"/>
      <c r="C1" s="214"/>
      <c r="D1" s="215"/>
      <c r="E1" s="215"/>
      <c r="F1" s="216"/>
      <c r="G1" s="216"/>
      <c r="H1" s="216"/>
      <c r="I1" s="216"/>
    </row>
    <row r="2" ht="25.5" customHeight="1" spans="1:10">
      <c r="A2" s="217" t="s">
        <v>1</v>
      </c>
      <c r="B2" s="217"/>
      <c r="C2" s="217"/>
      <c r="D2" s="217"/>
      <c r="E2" s="217"/>
      <c r="F2" s="217"/>
      <c r="G2" s="217"/>
      <c r="H2" s="217"/>
      <c r="I2" s="217"/>
      <c r="J2" s="217"/>
    </row>
    <row r="3" ht="25.5" customHeight="1" spans="1:10">
      <c r="A3" s="218" t="s">
        <v>2</v>
      </c>
      <c r="B3" s="218"/>
      <c r="C3" s="219"/>
      <c r="D3" s="219"/>
      <c r="E3" s="220"/>
      <c r="F3" s="216"/>
      <c r="G3" s="216"/>
      <c r="H3" s="216"/>
      <c r="I3" s="216"/>
      <c r="J3" s="249" t="s">
        <v>3</v>
      </c>
    </row>
    <row r="4" s="209" customFormat="1" ht="21" customHeight="1" spans="1:23">
      <c r="A4" s="221" t="s">
        <v>4</v>
      </c>
      <c r="B4" s="221"/>
      <c r="C4" s="221" t="s">
        <v>5</v>
      </c>
      <c r="D4" s="222"/>
      <c r="E4" s="222"/>
      <c r="F4" s="221"/>
      <c r="G4" s="221"/>
      <c r="H4" s="221"/>
      <c r="I4" s="221"/>
      <c r="J4" s="250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</row>
    <row r="5" s="209" customFormat="1" ht="38" customHeight="1" spans="1:23">
      <c r="A5" s="223" t="s">
        <v>6</v>
      </c>
      <c r="B5" s="223" t="s">
        <v>7</v>
      </c>
      <c r="C5" s="223" t="s">
        <v>8</v>
      </c>
      <c r="D5" s="224" t="s">
        <v>9</v>
      </c>
      <c r="E5" s="224" t="s">
        <v>10</v>
      </c>
      <c r="F5" s="194" t="s">
        <v>11</v>
      </c>
      <c r="G5" s="194" t="s">
        <v>12</v>
      </c>
      <c r="H5" s="194" t="s">
        <v>13</v>
      </c>
      <c r="I5" s="194" t="s">
        <v>14</v>
      </c>
      <c r="J5" s="252" t="s">
        <v>15</v>
      </c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</row>
    <row r="6" s="210" customFormat="1" ht="24.75" customHeight="1" spans="1:23">
      <c r="A6" s="225" t="s">
        <v>16</v>
      </c>
      <c r="B6" s="226">
        <v>280.8</v>
      </c>
      <c r="C6" s="227" t="s">
        <v>17</v>
      </c>
      <c r="D6" s="228">
        <f>D7+D8+D9</f>
        <v>160.8</v>
      </c>
      <c r="E6" s="228">
        <f t="shared" ref="E6:J6" si="0">E7+E8+E9</f>
        <v>0</v>
      </c>
      <c r="F6" s="228">
        <f t="shared" si="0"/>
        <v>160.8</v>
      </c>
      <c r="G6" s="228">
        <f t="shared" si="0"/>
        <v>0</v>
      </c>
      <c r="H6" s="228">
        <f t="shared" si="0"/>
        <v>0</v>
      </c>
      <c r="I6" s="228">
        <f t="shared" si="0"/>
        <v>0</v>
      </c>
      <c r="J6" s="228">
        <f t="shared" si="0"/>
        <v>0</v>
      </c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</row>
    <row r="7" s="210" customFormat="1" ht="24.75" customHeight="1" spans="1:23">
      <c r="A7" s="229" t="s">
        <v>18</v>
      </c>
      <c r="B7" s="230">
        <v>280.8</v>
      </c>
      <c r="C7" s="231" t="s">
        <v>19</v>
      </c>
      <c r="D7" s="232">
        <v>145.3</v>
      </c>
      <c r="E7" s="232"/>
      <c r="F7" s="232">
        <v>145.3</v>
      </c>
      <c r="G7" s="232"/>
      <c r="H7" s="232"/>
      <c r="I7" s="232"/>
      <c r="J7" s="254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</row>
    <row r="8" s="210" customFormat="1" ht="24.75" customHeight="1" spans="1:23">
      <c r="A8" s="233" t="s">
        <v>20</v>
      </c>
      <c r="B8" s="230"/>
      <c r="C8" s="234" t="s">
        <v>21</v>
      </c>
      <c r="D8" s="230">
        <v>15.5</v>
      </c>
      <c r="E8" s="230"/>
      <c r="F8" s="230">
        <v>15.5</v>
      </c>
      <c r="G8" s="230"/>
      <c r="H8" s="230"/>
      <c r="I8" s="230"/>
      <c r="J8" s="255">
        <v>0</v>
      </c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</row>
    <row r="9" s="210" customFormat="1" ht="24.75" customHeight="1" spans="1:23">
      <c r="A9" s="235" t="s">
        <v>22</v>
      </c>
      <c r="B9" s="230"/>
      <c r="C9" s="234" t="s">
        <v>23</v>
      </c>
      <c r="D9" s="230"/>
      <c r="E9" s="230"/>
      <c r="F9" s="230"/>
      <c r="G9" s="230"/>
      <c r="H9" s="230"/>
      <c r="I9" s="230"/>
      <c r="J9" s="255">
        <v>0</v>
      </c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</row>
    <row r="10" s="210" customFormat="1" ht="24.75" customHeight="1" spans="1:23">
      <c r="A10" s="236" t="s">
        <v>24</v>
      </c>
      <c r="B10" s="230">
        <v>0</v>
      </c>
      <c r="C10" s="234" t="s">
        <v>25</v>
      </c>
      <c r="D10" s="232">
        <f>D11</f>
        <v>120</v>
      </c>
      <c r="E10" s="232">
        <f>E11</f>
        <v>0</v>
      </c>
      <c r="F10" s="232">
        <f>F11</f>
        <v>120</v>
      </c>
      <c r="G10" s="232"/>
      <c r="H10" s="232"/>
      <c r="I10" s="232"/>
      <c r="J10" s="254">
        <v>0</v>
      </c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</row>
    <row r="11" s="210" customFormat="1" ht="24.75" customHeight="1" spans="1:23">
      <c r="A11" s="235" t="s">
        <v>26</v>
      </c>
      <c r="B11" s="230">
        <v>0</v>
      </c>
      <c r="C11" s="234" t="s">
        <v>27</v>
      </c>
      <c r="D11" s="232">
        <v>120</v>
      </c>
      <c r="E11" s="232"/>
      <c r="F11" s="232">
        <v>120</v>
      </c>
      <c r="G11" s="232"/>
      <c r="H11" s="232"/>
      <c r="I11" s="232"/>
      <c r="J11" s="254">
        <v>0</v>
      </c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</row>
    <row r="12" s="210" customFormat="1" ht="23.25" customHeight="1" spans="1:23">
      <c r="A12" s="237"/>
      <c r="B12" s="230">
        <v>0</v>
      </c>
      <c r="C12" s="238" t="s">
        <v>28</v>
      </c>
      <c r="D12" s="232"/>
      <c r="E12" s="232"/>
      <c r="F12" s="232"/>
      <c r="G12" s="232"/>
      <c r="H12" s="232"/>
      <c r="I12" s="232"/>
      <c r="J12" s="254">
        <v>0</v>
      </c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</row>
    <row r="13" s="210" customFormat="1" ht="23.25" customHeight="1" spans="1:23">
      <c r="A13" s="229"/>
      <c r="B13" s="230"/>
      <c r="C13" s="239" t="s">
        <v>29</v>
      </c>
      <c r="D13" s="232"/>
      <c r="E13" s="232"/>
      <c r="F13" s="232"/>
      <c r="G13" s="232"/>
      <c r="H13" s="232"/>
      <c r="I13" s="232"/>
      <c r="J13" s="254">
        <v>0</v>
      </c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</row>
    <row r="14" s="210" customFormat="1" ht="23.25" customHeight="1" spans="1:23">
      <c r="A14" s="240" t="s">
        <v>10</v>
      </c>
      <c r="B14" s="241"/>
      <c r="C14" s="239" t="s">
        <v>30</v>
      </c>
      <c r="D14" s="232"/>
      <c r="E14" s="232"/>
      <c r="F14" s="232"/>
      <c r="G14" s="232"/>
      <c r="H14" s="232"/>
      <c r="I14" s="232"/>
      <c r="J14" s="254">
        <v>0</v>
      </c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</row>
    <row r="15" s="210" customFormat="1" ht="23.25" customHeight="1" spans="1:23">
      <c r="A15" s="229" t="s">
        <v>31</v>
      </c>
      <c r="B15" s="230"/>
      <c r="C15" s="238" t="s">
        <v>32</v>
      </c>
      <c r="D15" s="232"/>
      <c r="E15" s="232"/>
      <c r="F15" s="232"/>
      <c r="G15" s="232"/>
      <c r="H15" s="232"/>
      <c r="I15" s="232"/>
      <c r="J15" s="254">
        <v>0</v>
      </c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</row>
    <row r="16" s="210" customFormat="1" ht="23.25" customHeight="1" spans="1:23">
      <c r="A16" s="233" t="s">
        <v>33</v>
      </c>
      <c r="B16" s="242"/>
      <c r="C16" s="243" t="s">
        <v>34</v>
      </c>
      <c r="D16" s="232"/>
      <c r="E16" s="232"/>
      <c r="F16" s="232"/>
      <c r="G16" s="232"/>
      <c r="H16" s="232"/>
      <c r="I16" s="232"/>
      <c r="J16" s="254">
        <v>0</v>
      </c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</row>
    <row r="17" s="210" customFormat="1" ht="23.25" customHeight="1" spans="1:23">
      <c r="A17" s="240"/>
      <c r="B17" s="242"/>
      <c r="C17" s="243"/>
      <c r="D17" s="232"/>
      <c r="E17" s="232"/>
      <c r="F17" s="232"/>
      <c r="G17" s="232"/>
      <c r="H17" s="232"/>
      <c r="I17" s="232"/>
      <c r="J17" s="254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</row>
    <row r="18" ht="21" customHeight="1" spans="1:10">
      <c r="A18" s="235"/>
      <c r="B18" s="242"/>
      <c r="C18" s="244"/>
      <c r="D18" s="245"/>
      <c r="E18" s="245"/>
      <c r="F18" s="245"/>
      <c r="G18" s="245"/>
      <c r="H18" s="245"/>
      <c r="I18" s="245"/>
      <c r="J18" s="256"/>
    </row>
    <row r="19" s="210" customFormat="1" ht="23.25" customHeight="1" spans="1:23">
      <c r="A19" s="246" t="s">
        <v>35</v>
      </c>
      <c r="B19" s="247">
        <v>280.8</v>
      </c>
      <c r="C19" s="248" t="s">
        <v>36</v>
      </c>
      <c r="D19" s="245">
        <f>D6+D10</f>
        <v>280.8</v>
      </c>
      <c r="E19" s="245">
        <f>E6+E10</f>
        <v>0</v>
      </c>
      <c r="F19" s="245">
        <f>F6+F10</f>
        <v>280.8</v>
      </c>
      <c r="G19" s="245"/>
      <c r="H19" s="245"/>
      <c r="I19" s="245"/>
      <c r="J19" s="254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</row>
    <row r="20" spans="1:9">
      <c r="A20" s="211"/>
      <c r="B20" s="211"/>
      <c r="C20" s="211"/>
      <c r="D20" s="211"/>
      <c r="E20" s="211"/>
      <c r="F20" s="211"/>
      <c r="G20" s="211"/>
      <c r="H20" s="211"/>
      <c r="I20" s="211"/>
    </row>
    <row r="21" spans="1:9">
      <c r="A21" s="211"/>
      <c r="B21" s="211"/>
      <c r="C21" s="211"/>
      <c r="D21" s="211"/>
      <c r="E21" s="211"/>
      <c r="F21" s="211"/>
      <c r="G21" s="211"/>
      <c r="H21" s="211"/>
      <c r="I21" s="211"/>
    </row>
    <row r="22" spans="1:9">
      <c r="A22" s="211"/>
      <c r="B22" s="211"/>
      <c r="C22" s="211"/>
      <c r="D22" s="211"/>
      <c r="E22" s="211"/>
      <c r="F22" s="211"/>
      <c r="G22" s="211"/>
      <c r="H22" s="211"/>
      <c r="I22" s="211"/>
    </row>
    <row r="23" spans="1:9">
      <c r="A23" s="211"/>
      <c r="B23" s="211"/>
      <c r="C23" s="211"/>
      <c r="D23" s="211"/>
      <c r="E23" s="211"/>
      <c r="F23" s="211"/>
      <c r="G23" s="211"/>
      <c r="H23" s="211"/>
      <c r="I23" s="211"/>
    </row>
    <row r="24" spans="1:9">
      <c r="A24" s="211"/>
      <c r="B24" s="211"/>
      <c r="C24" s="211"/>
      <c r="D24" s="211"/>
      <c r="E24" s="211"/>
      <c r="F24" s="211"/>
      <c r="G24" s="211"/>
      <c r="H24" s="211"/>
      <c r="I24" s="211"/>
    </row>
    <row r="25" spans="1:9">
      <c r="A25" s="211"/>
      <c r="B25" s="211"/>
      <c r="C25" s="211"/>
      <c r="D25" s="211"/>
      <c r="E25" s="211"/>
      <c r="F25" s="211"/>
      <c r="G25" s="211"/>
      <c r="H25" s="211"/>
      <c r="I25" s="211"/>
    </row>
    <row r="26" spans="1:9">
      <c r="A26" s="211"/>
      <c r="B26" s="211"/>
      <c r="C26" s="211"/>
      <c r="D26" s="211"/>
      <c r="E26" s="211"/>
      <c r="F26" s="211"/>
      <c r="G26" s="211"/>
      <c r="H26" s="211"/>
      <c r="I26" s="211"/>
    </row>
    <row r="27" spans="1:9">
      <c r="A27" s="211"/>
      <c r="B27" s="211"/>
      <c r="C27" s="211"/>
      <c r="D27" s="211"/>
      <c r="E27" s="211"/>
      <c r="F27" s="211"/>
      <c r="G27" s="211"/>
      <c r="H27" s="211"/>
      <c r="I27" s="211"/>
    </row>
    <row r="28" s="211" customFormat="1" spans="10:10">
      <c r="J28" s="213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abSelected="1" workbookViewId="0">
      <selection activeCell="E8" sqref="E8:E15"/>
    </sheetView>
  </sheetViews>
  <sheetFormatPr defaultColWidth="7.25" defaultRowHeight="11.25"/>
  <cols>
    <col min="1" max="3" width="6.25" style="179" customWidth="1"/>
    <col min="4" max="4" width="22.1666666666667" style="179" customWidth="1"/>
    <col min="5" max="5" width="13.25" style="179" customWidth="1"/>
    <col min="6" max="11" width="10.6666666666667" style="179" customWidth="1"/>
    <col min="12" max="244" width="7.25" style="179" customWidth="1"/>
    <col min="245" max="16384" width="7.25" style="179"/>
  </cols>
  <sheetData>
    <row r="1" ht="25.5" customHeight="1" spans="1:11">
      <c r="A1" s="180" t="s">
        <v>37</v>
      </c>
      <c r="B1" s="181"/>
      <c r="C1" s="182"/>
      <c r="D1" s="183"/>
      <c r="E1" s="184"/>
      <c r="F1" s="184"/>
      <c r="G1" s="184"/>
      <c r="H1" s="184"/>
      <c r="I1" s="184"/>
      <c r="K1" s="203"/>
    </row>
    <row r="2" ht="25.5" customHeight="1" spans="1:11">
      <c r="A2" s="185" t="s">
        <v>38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ht="25.5" customHeight="1" spans="1:11">
      <c r="A3" s="186" t="str">
        <f>'1'!A3</f>
        <v>单位名称：信阳市浉河区邮政业和电商物流中心</v>
      </c>
      <c r="B3" s="186"/>
      <c r="C3" s="186"/>
      <c r="D3" s="187"/>
      <c r="E3" s="184"/>
      <c r="F3" s="184"/>
      <c r="G3" s="184"/>
      <c r="H3" s="184"/>
      <c r="I3" s="184"/>
      <c r="K3" s="204" t="s">
        <v>3</v>
      </c>
    </row>
    <row r="4" s="176" customFormat="1" ht="23" customHeight="1" spans="1:11">
      <c r="A4" s="188" t="s">
        <v>39</v>
      </c>
      <c r="B4" s="188"/>
      <c r="C4" s="188"/>
      <c r="D4" s="189" t="s">
        <v>40</v>
      </c>
      <c r="E4" s="190"/>
      <c r="F4" s="190"/>
      <c r="G4" s="190"/>
      <c r="H4" s="190"/>
      <c r="I4" s="190"/>
      <c r="J4" s="190"/>
      <c r="K4" s="205"/>
    </row>
    <row r="5" s="177" customFormat="1" ht="30.5" customHeight="1" spans="1:11">
      <c r="A5" s="191" t="s">
        <v>41</v>
      </c>
      <c r="B5" s="192" t="s">
        <v>42</v>
      </c>
      <c r="C5" s="193" t="s">
        <v>43</v>
      </c>
      <c r="D5" s="189"/>
      <c r="E5" s="194" t="s">
        <v>9</v>
      </c>
      <c r="F5" s="194" t="s">
        <v>10</v>
      </c>
      <c r="G5" s="195" t="s">
        <v>11</v>
      </c>
      <c r="H5" s="195" t="s">
        <v>12</v>
      </c>
      <c r="I5" s="195" t="s">
        <v>44</v>
      </c>
      <c r="J5" s="206" t="s">
        <v>14</v>
      </c>
      <c r="K5" s="207" t="s">
        <v>15</v>
      </c>
    </row>
    <row r="6" ht="15" customHeight="1" spans="1:11">
      <c r="A6" s="196" t="s">
        <v>45</v>
      </c>
      <c r="B6" s="197" t="s">
        <v>45</v>
      </c>
      <c r="C6" s="197" t="s">
        <v>45</v>
      </c>
      <c r="D6" s="198" t="s">
        <v>45</v>
      </c>
      <c r="E6" s="199">
        <v>1</v>
      </c>
      <c r="F6" s="199">
        <v>2</v>
      </c>
      <c r="G6" s="199">
        <v>3</v>
      </c>
      <c r="H6" s="199">
        <v>4</v>
      </c>
      <c r="I6" s="199">
        <v>5</v>
      </c>
      <c r="J6" s="199">
        <v>6</v>
      </c>
      <c r="K6" s="199">
        <v>7</v>
      </c>
    </row>
    <row r="7" customFormat="1" ht="22" customHeight="1" spans="1:11">
      <c r="A7" s="196"/>
      <c r="B7" s="197"/>
      <c r="C7" s="197"/>
      <c r="D7" s="200" t="s">
        <v>9</v>
      </c>
      <c r="E7" s="201">
        <v>280.8</v>
      </c>
      <c r="F7" s="201"/>
      <c r="G7" s="201">
        <v>280.8</v>
      </c>
      <c r="H7" s="199"/>
      <c r="I7" s="199"/>
      <c r="J7" s="199"/>
      <c r="K7" s="199"/>
    </row>
    <row r="8" s="178" customFormat="1" ht="23.5" customHeight="1" spans="1:11">
      <c r="A8" s="87" t="s">
        <v>46</v>
      </c>
      <c r="B8" s="87" t="s">
        <v>47</v>
      </c>
      <c r="C8" s="87" t="s">
        <v>48</v>
      </c>
      <c r="D8" s="88" t="s">
        <v>49</v>
      </c>
      <c r="E8" s="89">
        <v>114</v>
      </c>
      <c r="F8" s="89"/>
      <c r="G8" s="89">
        <v>114</v>
      </c>
      <c r="H8" s="89"/>
      <c r="I8" s="89"/>
      <c r="J8" s="89"/>
      <c r="K8" s="208"/>
    </row>
    <row r="9" ht="23.5" customHeight="1" spans="1:11">
      <c r="A9" s="87" t="s">
        <v>50</v>
      </c>
      <c r="B9" s="87" t="s">
        <v>47</v>
      </c>
      <c r="C9" s="87" t="s">
        <v>51</v>
      </c>
      <c r="D9" s="88" t="s">
        <v>52</v>
      </c>
      <c r="E9" s="89">
        <v>10.1</v>
      </c>
      <c r="F9" s="89"/>
      <c r="G9" s="89">
        <v>10.1</v>
      </c>
      <c r="H9" s="89"/>
      <c r="I9" s="89"/>
      <c r="J9" s="89"/>
      <c r="K9" s="208"/>
    </row>
    <row r="10" ht="23.5" customHeight="1" spans="1:11">
      <c r="A10" s="91" t="s">
        <v>53</v>
      </c>
      <c r="B10" s="91" t="s">
        <v>54</v>
      </c>
      <c r="C10" s="91" t="s">
        <v>47</v>
      </c>
      <c r="D10" s="88" t="s">
        <v>55</v>
      </c>
      <c r="E10" s="89">
        <v>0.1</v>
      </c>
      <c r="F10" s="89"/>
      <c r="G10" s="89">
        <v>0.1</v>
      </c>
      <c r="H10" s="89"/>
      <c r="I10" s="89"/>
      <c r="J10" s="89"/>
      <c r="K10" s="208"/>
    </row>
    <row r="11" ht="23.5" customHeight="1" spans="1:11">
      <c r="A11" s="91" t="s">
        <v>56</v>
      </c>
      <c r="B11" s="91" t="s">
        <v>57</v>
      </c>
      <c r="C11" s="91" t="s">
        <v>47</v>
      </c>
      <c r="D11" s="88" t="s">
        <v>58</v>
      </c>
      <c r="E11" s="89">
        <v>6.9</v>
      </c>
      <c r="F11" s="89"/>
      <c r="G11" s="89">
        <v>6.9</v>
      </c>
      <c r="H11" s="89"/>
      <c r="I11" s="89"/>
      <c r="J11" s="89"/>
      <c r="K11" s="208"/>
    </row>
    <row r="12" ht="23.5" customHeight="1" spans="1:11">
      <c r="A12" s="91" t="s">
        <v>59</v>
      </c>
      <c r="B12" s="91" t="s">
        <v>54</v>
      </c>
      <c r="C12" s="91" t="s">
        <v>51</v>
      </c>
      <c r="D12" s="88" t="s">
        <v>60</v>
      </c>
      <c r="E12" s="89">
        <v>0.6</v>
      </c>
      <c r="F12" s="89"/>
      <c r="G12" s="89">
        <v>0.6</v>
      </c>
      <c r="H12" s="89"/>
      <c r="I12" s="89"/>
      <c r="J12" s="89"/>
      <c r="K12" s="208"/>
    </row>
    <row r="13" ht="23.5" customHeight="1" spans="1:11">
      <c r="A13" s="91" t="s">
        <v>59</v>
      </c>
      <c r="B13" s="91" t="s">
        <v>61</v>
      </c>
      <c r="C13" s="91" t="s">
        <v>61</v>
      </c>
      <c r="D13" s="88" t="s">
        <v>62</v>
      </c>
      <c r="E13" s="89">
        <v>13.6</v>
      </c>
      <c r="F13" s="89"/>
      <c r="G13" s="89">
        <v>13.6</v>
      </c>
      <c r="H13" s="89"/>
      <c r="I13" s="89"/>
      <c r="J13" s="89"/>
      <c r="K13" s="208"/>
    </row>
    <row r="14" ht="23.5" customHeight="1" spans="1:11">
      <c r="A14" s="91" t="s">
        <v>46</v>
      </c>
      <c r="B14" s="91" t="s">
        <v>63</v>
      </c>
      <c r="C14" s="91" t="s">
        <v>48</v>
      </c>
      <c r="D14" s="88" t="s">
        <v>64</v>
      </c>
      <c r="E14" s="89">
        <v>15.5</v>
      </c>
      <c r="F14" s="89"/>
      <c r="G14" s="89">
        <v>15.5</v>
      </c>
      <c r="H14" s="89"/>
      <c r="I14" s="89"/>
      <c r="J14" s="89"/>
      <c r="K14" s="208"/>
    </row>
    <row r="15" ht="23.5" customHeight="1" spans="1:11">
      <c r="A15" s="87" t="s">
        <v>46</v>
      </c>
      <c r="B15" s="87" t="s">
        <v>65</v>
      </c>
      <c r="C15" s="87" t="s">
        <v>51</v>
      </c>
      <c r="D15" s="88" t="s">
        <v>66</v>
      </c>
      <c r="E15" s="89">
        <v>120</v>
      </c>
      <c r="F15" s="89"/>
      <c r="G15" s="89">
        <v>120</v>
      </c>
      <c r="H15" s="89"/>
      <c r="I15" s="89"/>
      <c r="J15" s="89"/>
      <c r="K15" s="208"/>
    </row>
    <row r="16" ht="23.5" customHeight="1" spans="1:11">
      <c r="A16" s="87"/>
      <c r="B16" s="87"/>
      <c r="C16" s="87"/>
      <c r="D16" s="202"/>
      <c r="E16" s="89"/>
      <c r="F16" s="89"/>
      <c r="G16" s="89"/>
      <c r="H16" s="89"/>
      <c r="I16" s="89"/>
      <c r="J16" s="89"/>
      <c r="K16" s="208"/>
    </row>
    <row r="17" ht="23.5" customHeight="1" spans="1:11">
      <c r="A17" s="87"/>
      <c r="B17" s="87"/>
      <c r="C17" s="87"/>
      <c r="D17" s="202"/>
      <c r="E17" s="89"/>
      <c r="F17" s="89"/>
      <c r="G17" s="89"/>
      <c r="H17" s="89"/>
      <c r="I17" s="89"/>
      <c r="J17" s="89"/>
      <c r="K17" s="208"/>
    </row>
    <row r="18" ht="23.5" customHeight="1" spans="1:11">
      <c r="A18" s="87"/>
      <c r="B18" s="87"/>
      <c r="C18" s="87"/>
      <c r="D18" s="202"/>
      <c r="E18" s="89"/>
      <c r="F18" s="89"/>
      <c r="G18" s="89"/>
      <c r="H18" s="89"/>
      <c r="I18" s="89"/>
      <c r="J18" s="89"/>
      <c r="K18" s="208"/>
    </row>
    <row r="19" ht="23.5" customHeight="1" spans="1:11">
      <c r="A19" s="87"/>
      <c r="B19" s="87"/>
      <c r="C19" s="87"/>
      <c r="D19" s="202"/>
      <c r="E19" s="89"/>
      <c r="F19" s="89"/>
      <c r="G19" s="89"/>
      <c r="H19" s="89"/>
      <c r="I19" s="89"/>
      <c r="J19" s="89"/>
      <c r="K19" s="208"/>
    </row>
    <row r="20" ht="23.5" customHeight="1" spans="1:11">
      <c r="A20" s="87"/>
      <c r="B20" s="87"/>
      <c r="C20" s="87"/>
      <c r="D20" s="202"/>
      <c r="E20" s="89"/>
      <c r="F20" s="89"/>
      <c r="G20" s="89"/>
      <c r="H20" s="89"/>
      <c r="I20" s="89"/>
      <c r="J20" s="89"/>
      <c r="K20" s="208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showGridLines="0" showZeros="0" workbookViewId="0">
      <selection activeCell="D7" sqref="D7"/>
    </sheetView>
  </sheetViews>
  <sheetFormatPr defaultColWidth="7.25" defaultRowHeight="11.25"/>
  <cols>
    <col min="1" max="3" width="6.25" style="93" customWidth="1"/>
    <col min="4" max="4" width="22.1666666666667" style="93" customWidth="1"/>
    <col min="5" max="5" width="14.5833333333333" style="93" customWidth="1"/>
    <col min="6" max="6" width="13.1666666666667" style="93" customWidth="1"/>
    <col min="7" max="10" width="12.1666666666667" style="93" customWidth="1"/>
    <col min="11" max="242" width="7.25" style="93" customWidth="1"/>
    <col min="243" max="16384" width="7.25" style="93"/>
  </cols>
  <sheetData>
    <row r="1" ht="25.5" customHeight="1" spans="1:10">
      <c r="A1" s="99" t="s">
        <v>67</v>
      </c>
      <c r="B1" s="157"/>
      <c r="C1" s="100"/>
      <c r="D1" s="101"/>
      <c r="E1" s="102"/>
      <c r="F1" s="102"/>
      <c r="G1" s="102"/>
      <c r="H1" s="103"/>
      <c r="I1" s="102"/>
      <c r="J1" s="147"/>
    </row>
    <row r="2" ht="25.5" customHeight="1" spans="1:10">
      <c r="A2" s="158" t="s">
        <v>68</v>
      </c>
      <c r="B2" s="158"/>
      <c r="C2" s="158"/>
      <c r="D2" s="158"/>
      <c r="E2" s="158"/>
      <c r="F2" s="158"/>
      <c r="G2" s="158"/>
      <c r="H2" s="158"/>
      <c r="I2" s="158"/>
      <c r="J2" s="158"/>
    </row>
    <row r="3" ht="25.5" customHeight="1" spans="1:10">
      <c r="A3" s="159" t="str">
        <f>'1'!A3</f>
        <v>单位名称：信阳市浉河区邮政业和电商物流中心</v>
      </c>
      <c r="B3" s="160"/>
      <c r="C3" s="160"/>
      <c r="D3" s="160"/>
      <c r="E3" s="102"/>
      <c r="F3" s="161"/>
      <c r="G3" s="161"/>
      <c r="H3" s="161"/>
      <c r="I3" s="161"/>
      <c r="J3" s="174" t="s">
        <v>3</v>
      </c>
    </row>
    <row r="4" s="155" customFormat="1" ht="23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69</v>
      </c>
      <c r="G4" s="16"/>
      <c r="H4" s="16"/>
      <c r="I4" s="32"/>
      <c r="J4" s="33" t="s">
        <v>70</v>
      </c>
    </row>
    <row r="5" s="155" customFormat="1" ht="30.5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71</v>
      </c>
      <c r="G5" s="15" t="s">
        <v>72</v>
      </c>
      <c r="H5" s="15" t="s">
        <v>73</v>
      </c>
      <c r="I5" s="15" t="s">
        <v>74</v>
      </c>
      <c r="J5" s="34"/>
    </row>
    <row r="6" ht="15" customHeight="1" spans="1:10">
      <c r="A6" s="162" t="s">
        <v>45</v>
      </c>
      <c r="B6" s="163" t="s">
        <v>45</v>
      </c>
      <c r="C6" s="163" t="s">
        <v>45</v>
      </c>
      <c r="D6" s="164" t="s">
        <v>45</v>
      </c>
      <c r="E6" s="165">
        <v>1</v>
      </c>
      <c r="F6" s="166">
        <v>2</v>
      </c>
      <c r="G6" s="165">
        <v>3</v>
      </c>
      <c r="H6" s="166">
        <v>4</v>
      </c>
      <c r="I6" s="165">
        <v>5</v>
      </c>
      <c r="J6" s="166">
        <v>6</v>
      </c>
    </row>
    <row r="7" s="156" customFormat="1" ht="20" customHeight="1" spans="1:12">
      <c r="A7" s="87"/>
      <c r="B7" s="87"/>
      <c r="C7" s="87"/>
      <c r="D7" s="88" t="s">
        <v>9</v>
      </c>
      <c r="E7" s="84">
        <f>F7+J7</f>
        <v>280.8</v>
      </c>
      <c r="F7" s="85">
        <f>SUM(G7:I7)</f>
        <v>160.8</v>
      </c>
      <c r="G7" s="84">
        <v>145.3</v>
      </c>
      <c r="H7" s="86">
        <v>15.5</v>
      </c>
      <c r="I7" s="86"/>
      <c r="J7" s="85">
        <v>120</v>
      </c>
      <c r="K7" s="175"/>
      <c r="L7" s="175"/>
    </row>
    <row r="8" s="156" customFormat="1" ht="25" customHeight="1" spans="1:10">
      <c r="A8" s="87" t="s">
        <v>46</v>
      </c>
      <c r="B8" s="87" t="s">
        <v>47</v>
      </c>
      <c r="C8" s="87" t="s">
        <v>48</v>
      </c>
      <c r="D8" s="88" t="s">
        <v>49</v>
      </c>
      <c r="E8" s="84">
        <f t="shared" ref="E8:E15" si="0">F8+J8</f>
        <v>114</v>
      </c>
      <c r="F8" s="85">
        <f t="shared" ref="F8:F15" si="1">SUM(G8:I8)</f>
        <v>114</v>
      </c>
      <c r="G8" s="84">
        <v>114</v>
      </c>
      <c r="H8" s="86"/>
      <c r="I8" s="86"/>
      <c r="J8" s="85"/>
    </row>
    <row r="9" s="156" customFormat="1" ht="25" customHeight="1" spans="1:10">
      <c r="A9" s="87" t="s">
        <v>50</v>
      </c>
      <c r="B9" s="87" t="s">
        <v>47</v>
      </c>
      <c r="C9" s="87" t="s">
        <v>51</v>
      </c>
      <c r="D9" s="88" t="s">
        <v>52</v>
      </c>
      <c r="E9" s="84">
        <f t="shared" si="0"/>
        <v>10.1</v>
      </c>
      <c r="F9" s="85">
        <f t="shared" si="1"/>
        <v>10.1</v>
      </c>
      <c r="G9" s="89">
        <v>10.1</v>
      </c>
      <c r="H9" s="86"/>
      <c r="I9" s="86"/>
      <c r="J9" s="85"/>
    </row>
    <row r="10" s="156" customFormat="1" ht="25" customHeight="1" spans="1:10">
      <c r="A10" s="167" t="s">
        <v>53</v>
      </c>
      <c r="B10" s="167" t="s">
        <v>54</v>
      </c>
      <c r="C10" s="167" t="s">
        <v>47</v>
      </c>
      <c r="D10" s="88" t="s">
        <v>55</v>
      </c>
      <c r="E10" s="84">
        <f t="shared" si="0"/>
        <v>0.1</v>
      </c>
      <c r="F10" s="85">
        <f t="shared" si="1"/>
        <v>0.1</v>
      </c>
      <c r="G10" s="89">
        <v>0.1</v>
      </c>
      <c r="H10" s="86"/>
      <c r="I10" s="86"/>
      <c r="J10" s="85"/>
    </row>
    <row r="11" s="156" customFormat="1" ht="25" customHeight="1" spans="1:10">
      <c r="A11" s="167" t="s">
        <v>56</v>
      </c>
      <c r="B11" s="167" t="s">
        <v>57</v>
      </c>
      <c r="C11" s="167" t="s">
        <v>47</v>
      </c>
      <c r="D11" s="88" t="s">
        <v>58</v>
      </c>
      <c r="E11" s="84">
        <f t="shared" si="0"/>
        <v>6.9</v>
      </c>
      <c r="F11" s="85">
        <f t="shared" si="1"/>
        <v>6.9</v>
      </c>
      <c r="G11" s="89">
        <v>6.9</v>
      </c>
      <c r="H11" s="86"/>
      <c r="I11" s="86"/>
      <c r="J11" s="85"/>
    </row>
    <row r="12" s="156" customFormat="1" ht="25" customHeight="1" spans="1:10">
      <c r="A12" s="167" t="s">
        <v>59</v>
      </c>
      <c r="B12" s="167" t="s">
        <v>54</v>
      </c>
      <c r="C12" s="167" t="s">
        <v>51</v>
      </c>
      <c r="D12" s="88" t="s">
        <v>60</v>
      </c>
      <c r="E12" s="84">
        <f t="shared" si="0"/>
        <v>0.6</v>
      </c>
      <c r="F12" s="85">
        <f t="shared" si="1"/>
        <v>0.6</v>
      </c>
      <c r="G12" s="89">
        <v>0.6</v>
      </c>
      <c r="H12" s="86"/>
      <c r="I12" s="86"/>
      <c r="J12" s="85"/>
    </row>
    <row r="13" s="156" customFormat="1" ht="25" customHeight="1" spans="1:10">
      <c r="A13" s="167" t="s">
        <v>59</v>
      </c>
      <c r="B13" s="167" t="s">
        <v>61</v>
      </c>
      <c r="C13" s="167" t="s">
        <v>61</v>
      </c>
      <c r="D13" s="88" t="s">
        <v>62</v>
      </c>
      <c r="E13" s="84">
        <f t="shared" si="0"/>
        <v>13.6</v>
      </c>
      <c r="F13" s="85">
        <f t="shared" si="1"/>
        <v>13.6</v>
      </c>
      <c r="G13" s="89">
        <v>13.6</v>
      </c>
      <c r="H13" s="86"/>
      <c r="I13" s="86"/>
      <c r="J13" s="85"/>
    </row>
    <row r="14" s="156" customFormat="1" ht="25" customHeight="1" spans="1:10">
      <c r="A14" s="167" t="s">
        <v>46</v>
      </c>
      <c r="B14" s="167" t="s">
        <v>63</v>
      </c>
      <c r="C14" s="167" t="s">
        <v>48</v>
      </c>
      <c r="D14" s="88" t="s">
        <v>64</v>
      </c>
      <c r="E14" s="84">
        <f t="shared" si="0"/>
        <v>15.5</v>
      </c>
      <c r="F14" s="85">
        <f t="shared" si="1"/>
        <v>15.5</v>
      </c>
      <c r="G14" s="89"/>
      <c r="H14" s="86">
        <v>15.5</v>
      </c>
      <c r="I14" s="86"/>
      <c r="J14" s="85"/>
    </row>
    <row r="15" s="156" customFormat="1" ht="25" customHeight="1" spans="1:10">
      <c r="A15" s="87" t="s">
        <v>46</v>
      </c>
      <c r="B15" s="87" t="s">
        <v>65</v>
      </c>
      <c r="C15" s="87" t="s">
        <v>51</v>
      </c>
      <c r="D15" s="88" t="s">
        <v>66</v>
      </c>
      <c r="E15" s="84">
        <f t="shared" si="0"/>
        <v>120</v>
      </c>
      <c r="F15" s="85">
        <f t="shared" si="1"/>
        <v>0</v>
      </c>
      <c r="G15" s="89"/>
      <c r="H15" s="86"/>
      <c r="I15" s="86"/>
      <c r="J15" s="85">
        <v>120</v>
      </c>
    </row>
    <row r="16" s="156" customFormat="1" ht="25" customHeight="1" spans="1:10">
      <c r="A16" s="167"/>
      <c r="B16" s="167"/>
      <c r="C16" s="167"/>
      <c r="D16" s="168"/>
      <c r="E16" s="169"/>
      <c r="F16" s="170"/>
      <c r="G16" s="171"/>
      <c r="H16" s="172"/>
      <c r="I16" s="172"/>
      <c r="J16" s="169"/>
    </row>
    <row r="17" s="156" customFormat="1" ht="25" customHeight="1" spans="1:10">
      <c r="A17" s="167"/>
      <c r="B17" s="167"/>
      <c r="C17" s="167"/>
      <c r="D17" s="168"/>
      <c r="E17" s="169"/>
      <c r="F17" s="170"/>
      <c r="G17" s="171"/>
      <c r="H17" s="172"/>
      <c r="I17" s="172"/>
      <c r="J17" s="169"/>
    </row>
    <row r="18" s="156" customFormat="1" ht="25" customHeight="1" spans="1:10">
      <c r="A18" s="167"/>
      <c r="B18" s="167"/>
      <c r="C18" s="167"/>
      <c r="D18" s="168"/>
      <c r="E18" s="85"/>
      <c r="F18" s="173"/>
      <c r="G18" s="84"/>
      <c r="H18" s="86"/>
      <c r="I18" s="86"/>
      <c r="J18" s="85"/>
    </row>
    <row r="19" s="156" customFormat="1" ht="25" customHeight="1" spans="1:10">
      <c r="A19" s="167"/>
      <c r="B19" s="167"/>
      <c r="C19" s="167"/>
      <c r="D19" s="168"/>
      <c r="E19" s="85"/>
      <c r="F19" s="173"/>
      <c r="G19" s="84"/>
      <c r="H19" s="86"/>
      <c r="I19" s="86"/>
      <c r="J19" s="85"/>
    </row>
    <row r="20" s="156" customFormat="1" ht="25" customHeight="1" spans="1:10">
      <c r="A20" s="167"/>
      <c r="B20" s="167"/>
      <c r="C20" s="167"/>
      <c r="D20" s="168"/>
      <c r="E20" s="85"/>
      <c r="F20" s="173"/>
      <c r="G20" s="84"/>
      <c r="H20" s="86"/>
      <c r="I20" s="86"/>
      <c r="J20" s="85"/>
    </row>
    <row r="21" s="156" customFormat="1" ht="25" customHeight="1" spans="1:10">
      <c r="A21" s="167"/>
      <c r="B21" s="167"/>
      <c r="C21" s="167"/>
      <c r="D21" s="168"/>
      <c r="E21" s="85"/>
      <c r="F21" s="173"/>
      <c r="G21" s="84"/>
      <c r="H21" s="86"/>
      <c r="I21" s="86"/>
      <c r="J21" s="85"/>
    </row>
    <row r="22" s="156" customFormat="1" ht="25" customHeight="1" spans="1:10">
      <c r="A22" s="167"/>
      <c r="B22" s="167"/>
      <c r="C22" s="167"/>
      <c r="D22" s="168"/>
      <c r="E22" s="85"/>
      <c r="F22" s="173"/>
      <c r="G22" s="84"/>
      <c r="H22" s="86"/>
      <c r="I22" s="86"/>
      <c r="J22" s="85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G8" sqref="G8:G21"/>
    </sheetView>
  </sheetViews>
  <sheetFormatPr defaultColWidth="7.25" defaultRowHeight="11.25"/>
  <cols>
    <col min="1" max="1" width="4.08333333333333" style="97" customWidth="1"/>
    <col min="2" max="2" width="20.5833333333333" style="97" customWidth="1"/>
    <col min="3" max="3" width="11" style="98" customWidth="1"/>
    <col min="4" max="4" width="19.5833333333333" style="98" customWidth="1"/>
    <col min="5" max="10" width="8.25" style="98" customWidth="1"/>
    <col min="11" max="11" width="7.58333333333333" style="98" customWidth="1"/>
    <col min="12" max="12" width="7.5" style="98" customWidth="1"/>
    <col min="13" max="16384" width="7.25" style="98"/>
  </cols>
  <sheetData>
    <row r="1" s="93" customFormat="1" ht="17" customHeight="1" spans="1:10">
      <c r="A1" s="99" t="s">
        <v>75</v>
      </c>
      <c r="B1" s="99"/>
      <c r="C1" s="100"/>
      <c r="D1" s="101"/>
      <c r="E1" s="102"/>
      <c r="F1" s="102"/>
      <c r="G1" s="102"/>
      <c r="H1" s="103"/>
      <c r="I1" s="102"/>
      <c r="J1" s="147"/>
    </row>
    <row r="2" ht="26" customHeight="1" spans="1:12">
      <c r="A2" s="104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ht="14" customHeight="1" spans="1:12">
      <c r="A3" s="105" t="str">
        <f>'1'!A3</f>
        <v>单位名称：信阳市浉河区邮政业和电商物流中心</v>
      </c>
      <c r="B3" s="105"/>
      <c r="C3" s="106"/>
      <c r="D3" s="106"/>
      <c r="E3" s="106"/>
      <c r="F3" s="107"/>
      <c r="G3" s="107"/>
      <c r="H3" s="107"/>
      <c r="I3" s="107"/>
      <c r="J3" s="107"/>
      <c r="K3" s="148" t="s">
        <v>3</v>
      </c>
      <c r="L3" s="148"/>
    </row>
    <row r="4" s="94" customFormat="1" ht="16.5" customHeight="1" spans="1:12">
      <c r="A4" s="108" t="s">
        <v>77</v>
      </c>
      <c r="B4" s="109"/>
      <c r="C4" s="110"/>
      <c r="D4" s="111" t="s">
        <v>5</v>
      </c>
      <c r="E4" s="112"/>
      <c r="F4" s="111"/>
      <c r="G4" s="111"/>
      <c r="H4" s="111"/>
      <c r="I4" s="111"/>
      <c r="J4" s="111"/>
      <c r="K4" s="111"/>
      <c r="L4" s="111"/>
    </row>
    <row r="5" s="94" customFormat="1" ht="15.65" customHeight="1" spans="1:12">
      <c r="A5" s="113" t="s">
        <v>78</v>
      </c>
      <c r="B5" s="114"/>
      <c r="C5" s="115" t="s">
        <v>7</v>
      </c>
      <c r="D5" s="115" t="s">
        <v>79</v>
      </c>
      <c r="E5" s="116" t="s">
        <v>9</v>
      </c>
      <c r="F5" s="117" t="s">
        <v>80</v>
      </c>
      <c r="G5" s="117"/>
      <c r="H5" s="117"/>
      <c r="I5" s="117"/>
      <c r="J5" s="117"/>
      <c r="K5" s="117"/>
      <c r="L5" s="117"/>
    </row>
    <row r="6" s="94" customFormat="1" ht="15" customHeight="1" spans="1:12">
      <c r="A6" s="118"/>
      <c r="B6" s="119"/>
      <c r="C6" s="120"/>
      <c r="D6" s="115"/>
      <c r="E6" s="116"/>
      <c r="F6" s="121" t="s">
        <v>11</v>
      </c>
      <c r="G6" s="122"/>
      <c r="H6" s="122"/>
      <c r="I6" s="122"/>
      <c r="J6" s="122"/>
      <c r="K6" s="149"/>
      <c r="L6" s="150" t="s">
        <v>12</v>
      </c>
    </row>
    <row r="7" s="94" customFormat="1" ht="41" customHeight="1" spans="1:15">
      <c r="A7" s="123"/>
      <c r="B7" s="124"/>
      <c r="C7" s="120"/>
      <c r="D7" s="115"/>
      <c r="E7" s="116"/>
      <c r="F7" s="125" t="s">
        <v>71</v>
      </c>
      <c r="G7" s="126" t="s">
        <v>81</v>
      </c>
      <c r="H7" s="127" t="s">
        <v>82</v>
      </c>
      <c r="I7" s="127" t="s">
        <v>83</v>
      </c>
      <c r="J7" s="151" t="s">
        <v>84</v>
      </c>
      <c r="K7" s="152" t="s">
        <v>15</v>
      </c>
      <c r="L7" s="153"/>
      <c r="O7" s="154"/>
    </row>
    <row r="8" s="95" customFormat="1" ht="22.5" customHeight="1" spans="1:12">
      <c r="A8" s="128" t="s">
        <v>11</v>
      </c>
      <c r="B8" s="129" t="s">
        <v>71</v>
      </c>
      <c r="C8" s="130">
        <v>280.8</v>
      </c>
      <c r="D8" s="131" t="s">
        <v>85</v>
      </c>
      <c r="E8" s="132">
        <v>129.5</v>
      </c>
      <c r="F8" s="132">
        <v>129.5</v>
      </c>
      <c r="G8" s="132">
        <v>129.5</v>
      </c>
      <c r="H8" s="132"/>
      <c r="I8" s="132">
        <v>0</v>
      </c>
      <c r="J8" s="132">
        <v>0</v>
      </c>
      <c r="K8" s="132">
        <v>0</v>
      </c>
      <c r="L8" s="132">
        <v>0</v>
      </c>
    </row>
    <row r="9" s="95" customFormat="1" ht="22.5" customHeight="1" spans="1:12">
      <c r="A9" s="133"/>
      <c r="B9" s="129" t="s">
        <v>81</v>
      </c>
      <c r="C9" s="130">
        <v>280.8</v>
      </c>
      <c r="D9" s="134" t="s">
        <v>86</v>
      </c>
      <c r="E9" s="132"/>
      <c r="F9" s="135"/>
      <c r="G9" s="135"/>
      <c r="H9" s="135"/>
      <c r="I9" s="135">
        <v>0</v>
      </c>
      <c r="J9" s="135">
        <v>0</v>
      </c>
      <c r="K9" s="135">
        <v>0</v>
      </c>
      <c r="L9" s="135">
        <v>0</v>
      </c>
    </row>
    <row r="10" s="95" customFormat="1" ht="22.5" customHeight="1" spans="1:12">
      <c r="A10" s="133"/>
      <c r="B10" s="129" t="s">
        <v>82</v>
      </c>
      <c r="C10" s="130">
        <v>0</v>
      </c>
      <c r="D10" s="134" t="s">
        <v>87</v>
      </c>
      <c r="E10" s="132"/>
      <c r="F10" s="135"/>
      <c r="G10" s="135"/>
      <c r="H10" s="135"/>
      <c r="I10" s="135">
        <v>0</v>
      </c>
      <c r="J10" s="135">
        <v>0</v>
      </c>
      <c r="K10" s="135">
        <v>0</v>
      </c>
      <c r="L10" s="135">
        <v>0</v>
      </c>
    </row>
    <row r="11" s="95" customFormat="1" ht="22.5" customHeight="1" spans="1:12">
      <c r="A11" s="133"/>
      <c r="B11" s="129" t="s">
        <v>83</v>
      </c>
      <c r="C11" s="130">
        <v>0</v>
      </c>
      <c r="D11" s="134" t="s">
        <v>88</v>
      </c>
      <c r="E11" s="132"/>
      <c r="F11" s="135"/>
      <c r="G11" s="135"/>
      <c r="H11" s="135"/>
      <c r="I11" s="135">
        <v>0</v>
      </c>
      <c r="J11" s="135">
        <v>0</v>
      </c>
      <c r="K11" s="135">
        <v>0</v>
      </c>
      <c r="L11" s="135">
        <v>0</v>
      </c>
    </row>
    <row r="12" s="95" customFormat="1" ht="22.5" customHeight="1" spans="1:12">
      <c r="A12" s="133"/>
      <c r="B12" s="129" t="s">
        <v>84</v>
      </c>
      <c r="C12" s="130">
        <v>0</v>
      </c>
      <c r="D12" s="134" t="s">
        <v>89</v>
      </c>
      <c r="E12" s="132"/>
      <c r="F12" s="135"/>
      <c r="G12" s="135"/>
      <c r="H12" s="135"/>
      <c r="I12" s="135">
        <v>0</v>
      </c>
      <c r="J12" s="135">
        <v>0</v>
      </c>
      <c r="K12" s="135">
        <v>0</v>
      </c>
      <c r="L12" s="135">
        <v>0</v>
      </c>
    </row>
    <row r="13" s="95" customFormat="1" ht="22.5" customHeight="1" spans="1:12">
      <c r="A13" s="136"/>
      <c r="B13" s="137" t="s">
        <v>15</v>
      </c>
      <c r="C13" s="130">
        <v>0</v>
      </c>
      <c r="D13" s="134" t="s">
        <v>90</v>
      </c>
      <c r="E13" s="132">
        <v>14.3</v>
      </c>
      <c r="F13" s="135">
        <v>14.3</v>
      </c>
      <c r="G13" s="135">
        <v>14.3</v>
      </c>
      <c r="H13" s="135"/>
      <c r="I13" s="135">
        <v>0</v>
      </c>
      <c r="J13" s="135">
        <v>0</v>
      </c>
      <c r="K13" s="135">
        <v>0</v>
      </c>
      <c r="L13" s="135">
        <v>0</v>
      </c>
    </row>
    <row r="14" s="95" customFormat="1" ht="22.5" customHeight="1" spans="1:12">
      <c r="A14" s="129" t="s">
        <v>12</v>
      </c>
      <c r="B14" s="129"/>
      <c r="C14" s="138"/>
      <c r="D14" s="134" t="s">
        <v>91</v>
      </c>
      <c r="E14" s="132">
        <v>6.9</v>
      </c>
      <c r="F14" s="135">
        <v>6.9</v>
      </c>
      <c r="G14" s="135">
        <v>6.9</v>
      </c>
      <c r="H14" s="135"/>
      <c r="I14" s="135"/>
      <c r="J14" s="135"/>
      <c r="K14" s="135"/>
      <c r="L14" s="135"/>
    </row>
    <row r="15" s="95" customFormat="1" ht="22.5" customHeight="1" spans="1:12">
      <c r="A15" s="129"/>
      <c r="B15" s="129"/>
      <c r="C15" s="138"/>
      <c r="D15" s="134" t="s">
        <v>92</v>
      </c>
      <c r="E15" s="132"/>
      <c r="F15" s="135"/>
      <c r="G15" s="135"/>
      <c r="H15" s="135"/>
      <c r="I15" s="135"/>
      <c r="J15" s="135"/>
      <c r="K15" s="135"/>
      <c r="L15" s="135"/>
    </row>
    <row r="16" s="95" customFormat="1" ht="22.5" customHeight="1" spans="1:12">
      <c r="A16" s="129"/>
      <c r="B16" s="129"/>
      <c r="C16" s="138"/>
      <c r="D16" s="134" t="s">
        <v>93</v>
      </c>
      <c r="E16" s="132"/>
      <c r="F16" s="135"/>
      <c r="G16" s="135"/>
      <c r="H16" s="135"/>
      <c r="I16" s="135"/>
      <c r="J16" s="135"/>
      <c r="K16" s="135"/>
      <c r="L16" s="135"/>
    </row>
    <row r="17" s="95" customFormat="1" ht="22.5" customHeight="1" spans="1:12">
      <c r="A17" s="129"/>
      <c r="B17" s="129"/>
      <c r="C17" s="138"/>
      <c r="D17" s="134" t="s">
        <v>94</v>
      </c>
      <c r="E17" s="132"/>
      <c r="F17" s="135"/>
      <c r="G17" s="135"/>
      <c r="H17" s="135"/>
      <c r="I17" s="135"/>
      <c r="J17" s="135"/>
      <c r="K17" s="135"/>
      <c r="L17" s="135"/>
    </row>
    <row r="18" s="95" customFormat="1" ht="22.5" customHeight="1" spans="1:12">
      <c r="A18" s="129"/>
      <c r="B18" s="129"/>
      <c r="C18" s="138"/>
      <c r="D18" s="134" t="s">
        <v>95</v>
      </c>
      <c r="E18" s="132"/>
      <c r="F18" s="135"/>
      <c r="G18" s="135"/>
      <c r="H18" s="135"/>
      <c r="I18" s="135"/>
      <c r="J18" s="135"/>
      <c r="K18" s="135"/>
      <c r="L18" s="135"/>
    </row>
    <row r="19" s="95" customFormat="1" ht="22.5" customHeight="1" spans="1:12">
      <c r="A19" s="129"/>
      <c r="B19" s="129"/>
      <c r="C19" s="138"/>
      <c r="D19" s="134" t="s">
        <v>96</v>
      </c>
      <c r="E19" s="132"/>
      <c r="F19" s="135"/>
      <c r="G19" s="135"/>
      <c r="H19" s="135"/>
      <c r="I19" s="135">
        <v>0</v>
      </c>
      <c r="J19" s="135">
        <v>0</v>
      </c>
      <c r="K19" s="135">
        <v>0</v>
      </c>
      <c r="L19" s="135">
        <v>0</v>
      </c>
    </row>
    <row r="20" s="95" customFormat="1" ht="22.5" customHeight="1" spans="1:12">
      <c r="A20" s="129"/>
      <c r="B20" s="129"/>
      <c r="C20" s="138"/>
      <c r="D20" s="131" t="s">
        <v>97</v>
      </c>
      <c r="E20" s="132">
        <v>120</v>
      </c>
      <c r="F20" s="135">
        <v>120</v>
      </c>
      <c r="G20" s="135">
        <v>120</v>
      </c>
      <c r="H20" s="135"/>
      <c r="I20" s="135">
        <v>0</v>
      </c>
      <c r="J20" s="135">
        <v>0</v>
      </c>
      <c r="K20" s="135">
        <v>0</v>
      </c>
      <c r="L20" s="135">
        <v>0</v>
      </c>
    </row>
    <row r="21" s="95" customFormat="1" ht="22.5" customHeight="1" spans="1:12">
      <c r="A21" s="139"/>
      <c r="B21" s="140"/>
      <c r="C21" s="141"/>
      <c r="D21" s="134" t="s">
        <v>98</v>
      </c>
      <c r="E21" s="132">
        <v>10.1</v>
      </c>
      <c r="F21" s="132">
        <v>10.1</v>
      </c>
      <c r="G21" s="132">
        <v>10.1</v>
      </c>
      <c r="H21" s="142">
        <v>0</v>
      </c>
      <c r="I21" s="132">
        <v>0</v>
      </c>
      <c r="J21" s="132">
        <v>0</v>
      </c>
      <c r="K21" s="132">
        <v>0</v>
      </c>
      <c r="L21" s="132">
        <v>0</v>
      </c>
    </row>
    <row r="22" s="95" customFormat="1" ht="22.5" customHeight="1" spans="1:12">
      <c r="A22" s="139"/>
      <c r="B22" s="140"/>
      <c r="C22" s="141"/>
      <c r="D22" s="134" t="s">
        <v>99</v>
      </c>
      <c r="E22" s="132"/>
      <c r="F22" s="132"/>
      <c r="G22" s="132"/>
      <c r="H22" s="142"/>
      <c r="I22" s="132">
        <v>0</v>
      </c>
      <c r="J22" s="132">
        <v>0</v>
      </c>
      <c r="K22" s="132">
        <v>0</v>
      </c>
      <c r="L22" s="132">
        <v>0</v>
      </c>
    </row>
    <row r="23" s="95" customFormat="1" ht="22.5" customHeight="1" spans="1:12">
      <c r="A23" s="143" t="s">
        <v>35</v>
      </c>
      <c r="B23" s="144"/>
      <c r="C23" s="130">
        <v>280.8</v>
      </c>
      <c r="D23" s="145" t="s">
        <v>36</v>
      </c>
      <c r="E23" s="130">
        <v>280.8</v>
      </c>
      <c r="F23" s="130">
        <v>280.8</v>
      </c>
      <c r="G23" s="130">
        <v>280.8</v>
      </c>
      <c r="H23" s="132"/>
      <c r="I23" s="132">
        <v>0</v>
      </c>
      <c r="J23" s="132">
        <v>0</v>
      </c>
      <c r="K23" s="132">
        <v>0</v>
      </c>
      <c r="L23" s="132">
        <v>0</v>
      </c>
    </row>
    <row r="24" s="96" customFormat="1" ht="14.25" spans="1:4">
      <c r="A24" s="146"/>
      <c r="B24" s="146"/>
      <c r="D24"/>
    </row>
    <row r="25" s="96" customFormat="1" ht="14.25" spans="1:2">
      <c r="A25" s="146"/>
      <c r="B25" s="146"/>
    </row>
    <row r="26" s="96" customFormat="1" ht="14.25" spans="1:2">
      <c r="A26" s="146"/>
      <c r="B26" s="146"/>
    </row>
    <row r="27" s="96" customFormat="1" ht="14.25" spans="1:2">
      <c r="A27" s="146"/>
      <c r="B27" s="146"/>
    </row>
    <row r="28" s="96" customFormat="1" ht="14.25" spans="1:2">
      <c r="A28" s="146"/>
      <c r="B28" s="146"/>
    </row>
    <row r="29" s="96" customFormat="1" ht="14.25" spans="1:2">
      <c r="A29" s="146"/>
      <c r="B29" s="146"/>
    </row>
    <row r="30" s="96" customFormat="1" ht="14.25" spans="1:2">
      <c r="A30" s="146"/>
      <c r="B30" s="146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D7" sqref="D7"/>
    </sheetView>
  </sheetViews>
  <sheetFormatPr defaultColWidth="7.25" defaultRowHeight="11.25"/>
  <cols>
    <col min="1" max="3" width="6.25" style="4" customWidth="1"/>
    <col min="4" max="4" width="22.1666666666667" style="4" customWidth="1"/>
    <col min="5" max="5" width="14.6666666666667" style="4" customWidth="1"/>
    <col min="6" max="10" width="12.6666666666667" style="4" customWidth="1"/>
    <col min="11" max="242" width="7.25" style="4" customWidth="1"/>
    <col min="243" max="16384" width="7.25" style="4"/>
  </cols>
  <sheetData>
    <row r="1" ht="25.5" customHeight="1" spans="1:10">
      <c r="A1" s="5" t="s">
        <v>100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101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单位名称：信阳市浉河区邮政业和电商物流中心</v>
      </c>
      <c r="B3" s="76"/>
      <c r="C3" s="76"/>
      <c r="D3" s="76"/>
      <c r="E3" s="76"/>
      <c r="F3" s="9"/>
      <c r="G3" s="12"/>
      <c r="H3" s="12"/>
      <c r="I3" s="12"/>
      <c r="J3" s="31" t="s">
        <v>3</v>
      </c>
    </row>
    <row r="4" s="73" customFormat="1" ht="23" customHeight="1" spans="1:10">
      <c r="A4" s="13" t="s">
        <v>39</v>
      </c>
      <c r="B4" s="14"/>
      <c r="C4" s="14"/>
      <c r="D4" s="15" t="s">
        <v>40</v>
      </c>
      <c r="E4" s="15" t="s">
        <v>102</v>
      </c>
      <c r="F4" s="16" t="s">
        <v>69</v>
      </c>
      <c r="G4" s="16"/>
      <c r="H4" s="16"/>
      <c r="I4" s="32"/>
      <c r="J4" s="33" t="s">
        <v>70</v>
      </c>
    </row>
    <row r="5" s="73" customFormat="1" ht="30.5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71</v>
      </c>
      <c r="G5" s="15" t="s">
        <v>72</v>
      </c>
      <c r="H5" s="15" t="s">
        <v>73</v>
      </c>
      <c r="I5" s="15" t="s">
        <v>74</v>
      </c>
      <c r="J5" s="34"/>
    </row>
    <row r="6" s="74" customFormat="1" ht="15" customHeight="1" spans="1:10">
      <c r="A6" s="77" t="s">
        <v>45</v>
      </c>
      <c r="B6" s="78" t="s">
        <v>45</v>
      </c>
      <c r="C6" s="78" t="s">
        <v>45</v>
      </c>
      <c r="D6" s="79" t="s">
        <v>45</v>
      </c>
      <c r="E6" s="80">
        <v>1</v>
      </c>
      <c r="F6" s="79">
        <v>2</v>
      </c>
      <c r="G6" s="80">
        <v>3</v>
      </c>
      <c r="H6" s="79">
        <v>4</v>
      </c>
      <c r="I6" s="80">
        <v>5</v>
      </c>
      <c r="J6" s="79">
        <v>6</v>
      </c>
    </row>
    <row r="7" s="75" customFormat="1" ht="23" customHeight="1" spans="1:10">
      <c r="A7" s="81"/>
      <c r="B7" s="82"/>
      <c r="C7" s="82"/>
      <c r="D7" s="83" t="s">
        <v>9</v>
      </c>
      <c r="E7" s="84">
        <f>F7+J7</f>
        <v>280.8</v>
      </c>
      <c r="F7" s="85">
        <f>SUM(G7:I7)</f>
        <v>160.8</v>
      </c>
      <c r="G7" s="84">
        <v>145.3</v>
      </c>
      <c r="H7" s="86">
        <v>15.5</v>
      </c>
      <c r="I7" s="86"/>
      <c r="J7" s="85">
        <v>120</v>
      </c>
    </row>
    <row r="8" s="74" customFormat="1" ht="23" customHeight="1" spans="1:10">
      <c r="A8" s="87" t="s">
        <v>46</v>
      </c>
      <c r="B8" s="87" t="s">
        <v>47</v>
      </c>
      <c r="C8" s="87" t="s">
        <v>48</v>
      </c>
      <c r="D8" s="88" t="s">
        <v>49</v>
      </c>
      <c r="E8" s="84">
        <f t="shared" ref="E8:E15" si="0">F8+J8</f>
        <v>114</v>
      </c>
      <c r="F8" s="85">
        <f t="shared" ref="F8:F15" si="1">SUM(G8:I8)</f>
        <v>114</v>
      </c>
      <c r="G8" s="89">
        <v>114</v>
      </c>
      <c r="H8" s="90"/>
      <c r="I8" s="90"/>
      <c r="J8" s="90"/>
    </row>
    <row r="9" s="74" customFormat="1" ht="23" customHeight="1" spans="1:10">
      <c r="A9" s="87" t="s">
        <v>50</v>
      </c>
      <c r="B9" s="87" t="s">
        <v>47</v>
      </c>
      <c r="C9" s="87" t="s">
        <v>51</v>
      </c>
      <c r="D9" s="88" t="s">
        <v>52</v>
      </c>
      <c r="E9" s="84">
        <f t="shared" si="0"/>
        <v>10.1</v>
      </c>
      <c r="F9" s="85">
        <f t="shared" si="1"/>
        <v>10.1</v>
      </c>
      <c r="G9" s="89">
        <v>10.1</v>
      </c>
      <c r="H9" s="90"/>
      <c r="I9" s="90"/>
      <c r="J9" s="90"/>
    </row>
    <row r="10" s="74" customFormat="1" ht="23" customHeight="1" spans="1:10">
      <c r="A10" s="91" t="s">
        <v>53</v>
      </c>
      <c r="B10" s="91" t="s">
        <v>54</v>
      </c>
      <c r="C10" s="91" t="s">
        <v>47</v>
      </c>
      <c r="D10" s="88" t="s">
        <v>55</v>
      </c>
      <c r="E10" s="84">
        <f t="shared" si="0"/>
        <v>0.1</v>
      </c>
      <c r="F10" s="85">
        <f t="shared" si="1"/>
        <v>0.1</v>
      </c>
      <c r="G10" s="89">
        <v>0.1</v>
      </c>
      <c r="H10" s="90"/>
      <c r="I10" s="90"/>
      <c r="J10" s="90"/>
    </row>
    <row r="11" s="74" customFormat="1" ht="23" customHeight="1" spans="1:10">
      <c r="A11" s="91" t="s">
        <v>56</v>
      </c>
      <c r="B11" s="91" t="s">
        <v>57</v>
      </c>
      <c r="C11" s="91" t="s">
        <v>47</v>
      </c>
      <c r="D11" s="88" t="s">
        <v>58</v>
      </c>
      <c r="E11" s="84">
        <f t="shared" si="0"/>
        <v>6.9</v>
      </c>
      <c r="F11" s="85">
        <f t="shared" si="1"/>
        <v>6.9</v>
      </c>
      <c r="G11" s="89">
        <v>6.9</v>
      </c>
      <c r="H11" s="90"/>
      <c r="I11" s="90"/>
      <c r="J11" s="90"/>
    </row>
    <row r="12" s="74" customFormat="1" ht="23" customHeight="1" spans="1:10">
      <c r="A12" s="91" t="s">
        <v>59</v>
      </c>
      <c r="B12" s="91" t="s">
        <v>54</v>
      </c>
      <c r="C12" s="91" t="s">
        <v>51</v>
      </c>
      <c r="D12" s="88" t="s">
        <v>60</v>
      </c>
      <c r="E12" s="84">
        <f t="shared" si="0"/>
        <v>0.6</v>
      </c>
      <c r="F12" s="85">
        <f t="shared" si="1"/>
        <v>0.6</v>
      </c>
      <c r="G12" s="89">
        <v>0.6</v>
      </c>
      <c r="H12" s="90"/>
      <c r="I12" s="90"/>
      <c r="J12" s="90"/>
    </row>
    <row r="13" s="74" customFormat="1" ht="23" customHeight="1" spans="1:10">
      <c r="A13" s="91" t="s">
        <v>59</v>
      </c>
      <c r="B13" s="91" t="s">
        <v>61</v>
      </c>
      <c r="C13" s="91" t="s">
        <v>61</v>
      </c>
      <c r="D13" s="88" t="s">
        <v>62</v>
      </c>
      <c r="E13" s="84">
        <f t="shared" si="0"/>
        <v>13.6</v>
      </c>
      <c r="F13" s="85">
        <f t="shared" si="1"/>
        <v>13.6</v>
      </c>
      <c r="G13" s="89">
        <v>13.6</v>
      </c>
      <c r="H13" s="90"/>
      <c r="I13" s="90"/>
      <c r="J13" s="90"/>
    </row>
    <row r="14" s="74" customFormat="1" ht="23" customHeight="1" spans="1:10">
      <c r="A14" s="91" t="s">
        <v>46</v>
      </c>
      <c r="B14" s="91" t="s">
        <v>63</v>
      </c>
      <c r="C14" s="91" t="s">
        <v>48</v>
      </c>
      <c r="D14" s="88" t="s">
        <v>64</v>
      </c>
      <c r="E14" s="84">
        <f t="shared" si="0"/>
        <v>15.5</v>
      </c>
      <c r="F14" s="85">
        <f t="shared" si="1"/>
        <v>15.5</v>
      </c>
      <c r="G14" s="89"/>
      <c r="H14" s="90">
        <v>15.5</v>
      </c>
      <c r="I14" s="90"/>
      <c r="J14" s="90"/>
    </row>
    <row r="15" s="74" customFormat="1" ht="23" customHeight="1" spans="1:10">
      <c r="A15" s="87" t="s">
        <v>46</v>
      </c>
      <c r="B15" s="87" t="s">
        <v>65</v>
      </c>
      <c r="C15" s="87" t="s">
        <v>51</v>
      </c>
      <c r="D15" s="88" t="s">
        <v>66</v>
      </c>
      <c r="E15" s="84">
        <f t="shared" si="0"/>
        <v>120</v>
      </c>
      <c r="F15" s="85">
        <f t="shared" si="1"/>
        <v>0</v>
      </c>
      <c r="G15" s="89"/>
      <c r="H15" s="90"/>
      <c r="I15" s="90"/>
      <c r="J15" s="90">
        <v>120</v>
      </c>
    </row>
    <row r="16" s="74" customFormat="1" ht="23" customHeight="1" spans="1:10">
      <c r="A16" s="81"/>
      <c r="B16" s="82"/>
      <c r="C16" s="82"/>
      <c r="D16" s="83"/>
      <c r="E16" s="92"/>
      <c r="F16" s="90"/>
      <c r="G16" s="90"/>
      <c r="H16" s="90"/>
      <c r="I16" s="90"/>
      <c r="J16" s="90"/>
    </row>
    <row r="17" s="74" customFormat="1" ht="23" customHeight="1" spans="1:10">
      <c r="A17" s="81"/>
      <c r="B17" s="82"/>
      <c r="C17" s="82"/>
      <c r="D17" s="83"/>
      <c r="E17" s="92"/>
      <c r="F17" s="90"/>
      <c r="G17" s="90"/>
      <c r="H17" s="90"/>
      <c r="I17" s="90"/>
      <c r="J17" s="90"/>
    </row>
    <row r="18" s="74" customFormat="1" ht="23" customHeight="1" spans="1:10">
      <c r="A18" s="81"/>
      <c r="B18" s="82"/>
      <c r="C18" s="82"/>
      <c r="D18" s="83"/>
      <c r="E18" s="92"/>
      <c r="F18" s="90"/>
      <c r="G18" s="90"/>
      <c r="H18" s="90"/>
      <c r="I18" s="90"/>
      <c r="J18" s="90"/>
    </row>
    <row r="19" s="74" customFormat="1" ht="23" customHeight="1" spans="1:10">
      <c r="A19" s="81"/>
      <c r="B19" s="82"/>
      <c r="C19" s="82"/>
      <c r="D19" s="83"/>
      <c r="E19" s="92"/>
      <c r="F19" s="90"/>
      <c r="G19" s="90"/>
      <c r="H19" s="90"/>
      <c r="I19" s="90"/>
      <c r="J19" s="90"/>
    </row>
    <row r="20" s="74" customFormat="1" ht="23" customHeight="1" spans="1:10">
      <c r="A20" s="81"/>
      <c r="B20" s="82"/>
      <c r="C20" s="82"/>
      <c r="D20" s="83"/>
      <c r="E20" s="92"/>
      <c r="F20" s="90"/>
      <c r="G20" s="90"/>
      <c r="H20" s="90"/>
      <c r="I20" s="90"/>
      <c r="J20" s="90"/>
    </row>
    <row r="21" s="74" customFormat="1" ht="23" customHeight="1" spans="1:10">
      <c r="A21" s="81"/>
      <c r="B21" s="82"/>
      <c r="C21" s="82"/>
      <c r="D21" s="83"/>
      <c r="E21" s="92"/>
      <c r="F21" s="90"/>
      <c r="G21" s="90"/>
      <c r="H21" s="90"/>
      <c r="I21" s="90"/>
      <c r="J21" s="90"/>
    </row>
    <row r="22" s="74" customFormat="1" ht="23" customHeight="1" spans="1:10">
      <c r="A22" s="81"/>
      <c r="B22" s="82"/>
      <c r="C22" s="82"/>
      <c r="D22" s="83"/>
      <c r="E22" s="92"/>
      <c r="F22" s="90"/>
      <c r="G22" s="90"/>
      <c r="H22" s="90"/>
      <c r="I22" s="90"/>
      <c r="J22" s="90"/>
    </row>
    <row r="23" s="74" customFormat="1" ht="14.25"/>
    <row r="24" s="74" customFormat="1" ht="14.25"/>
    <row r="25" s="74" customFormat="1" ht="14.25"/>
    <row r="26" s="74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D8" sqref="D8:D20"/>
    </sheetView>
  </sheetViews>
  <sheetFormatPr defaultColWidth="6.83333333333333" defaultRowHeight="11.25"/>
  <cols>
    <col min="1" max="1" width="5.33333333333333" style="53" customWidth="1"/>
    <col min="2" max="2" width="5.08333333333333" style="53" customWidth="1"/>
    <col min="3" max="3" width="19.0833333333333" style="53" customWidth="1"/>
    <col min="4" max="4" width="10.6666666666667" style="53" customWidth="1"/>
    <col min="5" max="6" width="6.16666666666667" style="53" customWidth="1"/>
    <col min="7" max="7" width="21.5833333333333" style="53" customWidth="1"/>
    <col min="8" max="8" width="11.0833333333333" style="53" customWidth="1"/>
    <col min="9" max="181" width="6.83333333333333" style="53" customWidth="1"/>
    <col min="182" max="16384" width="6.83333333333333" style="53"/>
  </cols>
  <sheetData>
    <row r="1" ht="25.5" customHeight="1" spans="1:181">
      <c r="A1" s="54" t="s">
        <v>103</v>
      </c>
      <c r="B1" s="5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5" t="s">
        <v>104</v>
      </c>
      <c r="B2" s="55"/>
      <c r="C2" s="55"/>
      <c r="D2" s="55"/>
      <c r="E2" s="55"/>
      <c r="F2" s="55"/>
      <c r="G2" s="55"/>
      <c r="H2" s="5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56" t="str">
        <f>'1'!A3</f>
        <v>单位名称：信阳市浉河区邮政业和电商物流中心</v>
      </c>
      <c r="B3" s="56"/>
      <c r="C3" s="56"/>
      <c r="D3" s="56"/>
      <c r="E3" s="56"/>
      <c r="G3"/>
      <c r="H3" s="57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1" customFormat="1" ht="22.5" customHeight="1" spans="1:184">
      <c r="A4" s="58" t="s">
        <v>105</v>
      </c>
      <c r="B4" s="58"/>
      <c r="C4" s="59" t="s">
        <v>106</v>
      </c>
      <c r="D4" s="59"/>
      <c r="E4" s="58" t="s">
        <v>105</v>
      </c>
      <c r="F4" s="58"/>
      <c r="G4" s="59" t="s">
        <v>107</v>
      </c>
      <c r="H4" s="59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</row>
    <row r="5" s="51" customFormat="1" ht="22.5" customHeight="1" spans="1:184">
      <c r="A5" s="60" t="s">
        <v>41</v>
      </c>
      <c r="B5" s="60" t="s">
        <v>42</v>
      </c>
      <c r="C5" s="60" t="s">
        <v>40</v>
      </c>
      <c r="D5" s="59" t="s">
        <v>108</v>
      </c>
      <c r="E5" s="61" t="s">
        <v>41</v>
      </c>
      <c r="F5" s="61" t="s">
        <v>42</v>
      </c>
      <c r="G5" s="62" t="s">
        <v>40</v>
      </c>
      <c r="H5" s="63" t="s">
        <v>108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</row>
    <row r="6" s="52" customFormat="1" ht="22.5" customHeight="1" spans="1:184">
      <c r="A6" s="64"/>
      <c r="B6" s="65"/>
      <c r="C6" s="65" t="s">
        <v>9</v>
      </c>
      <c r="D6" s="66">
        <f>D7</f>
        <v>145.3</v>
      </c>
      <c r="E6" s="64"/>
      <c r="F6" s="65"/>
      <c r="G6" s="65" t="s">
        <v>9</v>
      </c>
      <c r="H6" s="66">
        <f>H7</f>
        <v>15.5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</row>
    <row r="7" s="51" customFormat="1" ht="22.5" customHeight="1" spans="1:184">
      <c r="A7" s="67" t="s">
        <v>109</v>
      </c>
      <c r="B7" s="68"/>
      <c r="C7" s="65" t="s">
        <v>72</v>
      </c>
      <c r="D7" s="66">
        <f>SUM(D8:D20)</f>
        <v>145.3</v>
      </c>
      <c r="E7" s="67">
        <v>302</v>
      </c>
      <c r="F7" s="68"/>
      <c r="G7" s="65" t="s">
        <v>110</v>
      </c>
      <c r="H7" s="66">
        <f>SUM(H8:H34)</f>
        <v>15.5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</row>
    <row r="8" s="51" customFormat="1" ht="22.5" customHeight="1" spans="1:184">
      <c r="A8" s="67">
        <v>301</v>
      </c>
      <c r="B8" s="68">
        <v>1</v>
      </c>
      <c r="C8" s="69" t="s">
        <v>111</v>
      </c>
      <c r="D8" s="66">
        <v>72</v>
      </c>
      <c r="E8" s="67">
        <v>302</v>
      </c>
      <c r="F8" s="68">
        <v>1</v>
      </c>
      <c r="G8" s="69" t="s">
        <v>112</v>
      </c>
      <c r="H8" s="66">
        <v>3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</row>
    <row r="9" s="51" customFormat="1" ht="22.5" customHeight="1" spans="1:184">
      <c r="A9" s="67" t="s">
        <v>109</v>
      </c>
      <c r="B9" s="68" t="s">
        <v>113</v>
      </c>
      <c r="C9" s="69" t="s">
        <v>114</v>
      </c>
      <c r="D9" s="66">
        <v>4.1</v>
      </c>
      <c r="E9" s="67">
        <v>302</v>
      </c>
      <c r="F9" s="68">
        <v>2</v>
      </c>
      <c r="G9" s="69" t="s">
        <v>115</v>
      </c>
      <c r="H9" s="66">
        <v>1.7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</row>
    <row r="10" s="51" customFormat="1" ht="22.5" customHeight="1" spans="1:184">
      <c r="A10" s="67">
        <v>301</v>
      </c>
      <c r="B10" s="68">
        <v>3</v>
      </c>
      <c r="C10" s="69" t="s">
        <v>116</v>
      </c>
      <c r="D10" s="66"/>
      <c r="E10" s="67">
        <v>302</v>
      </c>
      <c r="F10" s="68">
        <v>3</v>
      </c>
      <c r="G10" s="69" t="s">
        <v>117</v>
      </c>
      <c r="H10" s="66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</row>
    <row r="11" s="51" customFormat="1" ht="22.5" customHeight="1" spans="1:184">
      <c r="A11" s="67">
        <v>301</v>
      </c>
      <c r="B11" s="68">
        <v>6</v>
      </c>
      <c r="C11" s="69" t="s">
        <v>118</v>
      </c>
      <c r="D11" s="66"/>
      <c r="E11" s="67">
        <v>302</v>
      </c>
      <c r="F11" s="68">
        <v>4</v>
      </c>
      <c r="G11" s="69" t="s">
        <v>119</v>
      </c>
      <c r="H11" s="66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</row>
    <row r="12" s="51" customFormat="1" ht="22.5" customHeight="1" spans="1:184">
      <c r="A12" s="67">
        <v>301</v>
      </c>
      <c r="B12" s="68">
        <v>7</v>
      </c>
      <c r="C12" s="69" t="s">
        <v>120</v>
      </c>
      <c r="D12" s="66">
        <v>10.1</v>
      </c>
      <c r="E12" s="67">
        <v>302</v>
      </c>
      <c r="F12" s="68">
        <v>5</v>
      </c>
      <c r="G12" s="69" t="s">
        <v>121</v>
      </c>
      <c r="H12" s="66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</row>
    <row r="13" s="51" customFormat="1" ht="22.5" customHeight="1" spans="1:184">
      <c r="A13" s="67" t="s">
        <v>109</v>
      </c>
      <c r="B13" s="68">
        <v>8</v>
      </c>
      <c r="C13" s="69" t="s">
        <v>122</v>
      </c>
      <c r="D13" s="66">
        <v>13.6</v>
      </c>
      <c r="E13" s="67">
        <v>302</v>
      </c>
      <c r="F13" s="68">
        <v>6</v>
      </c>
      <c r="G13" s="69" t="s">
        <v>123</v>
      </c>
      <c r="H13" s="66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</row>
    <row r="14" s="51" customFormat="1" ht="22.5" customHeight="1" spans="1:184">
      <c r="A14" s="67">
        <v>301</v>
      </c>
      <c r="B14" s="68">
        <v>9</v>
      </c>
      <c r="C14" s="69" t="s">
        <v>124</v>
      </c>
      <c r="D14" s="66"/>
      <c r="E14" s="67">
        <v>302</v>
      </c>
      <c r="F14" s="68">
        <v>7</v>
      </c>
      <c r="G14" s="69" t="s">
        <v>125</v>
      </c>
      <c r="H14" s="66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</row>
    <row r="15" s="51" customFormat="1" ht="22.5" customHeight="1" spans="1:184">
      <c r="A15" s="67" t="s">
        <v>109</v>
      </c>
      <c r="B15" s="68">
        <v>10</v>
      </c>
      <c r="C15" s="69" t="s">
        <v>126</v>
      </c>
      <c r="D15" s="66">
        <v>6.9</v>
      </c>
      <c r="E15" s="67">
        <v>302</v>
      </c>
      <c r="F15" s="68">
        <v>8</v>
      </c>
      <c r="G15" s="69" t="s">
        <v>127</v>
      </c>
      <c r="H15" s="66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</row>
    <row r="16" s="51" customFormat="1" ht="22.5" customHeight="1" spans="1:184">
      <c r="A16" s="67" t="s">
        <v>109</v>
      </c>
      <c r="B16" s="68">
        <v>11</v>
      </c>
      <c r="C16" s="69" t="s">
        <v>128</v>
      </c>
      <c r="D16" s="66"/>
      <c r="E16" s="67">
        <v>302</v>
      </c>
      <c r="F16" s="68">
        <v>9</v>
      </c>
      <c r="G16" s="69" t="s">
        <v>129</v>
      </c>
      <c r="H16" s="66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</row>
    <row r="17" s="51" customFormat="1" ht="22.5" customHeight="1" spans="1:184">
      <c r="A17" s="67" t="s">
        <v>109</v>
      </c>
      <c r="B17" s="68">
        <v>12</v>
      </c>
      <c r="C17" s="69" t="s">
        <v>130</v>
      </c>
      <c r="D17" s="66">
        <v>0.6</v>
      </c>
      <c r="E17" s="67">
        <v>302</v>
      </c>
      <c r="F17" s="68">
        <v>11</v>
      </c>
      <c r="G17" s="69" t="s">
        <v>131</v>
      </c>
      <c r="H17" s="66">
        <v>2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</row>
    <row r="18" s="51" customFormat="1" ht="22.5" customHeight="1" spans="1:184">
      <c r="A18" s="67" t="s">
        <v>109</v>
      </c>
      <c r="B18" s="68">
        <v>13</v>
      </c>
      <c r="C18" s="69" t="s">
        <v>132</v>
      </c>
      <c r="D18" s="66">
        <v>10.1</v>
      </c>
      <c r="E18" s="67">
        <v>302</v>
      </c>
      <c r="F18" s="68">
        <v>12</v>
      </c>
      <c r="G18" s="69" t="s">
        <v>133</v>
      </c>
      <c r="H18" s="66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</row>
    <row r="19" s="51" customFormat="1" ht="22.5" customHeight="1" spans="1:184">
      <c r="A19" s="67" t="s">
        <v>109</v>
      </c>
      <c r="B19" s="68">
        <v>14</v>
      </c>
      <c r="C19" s="69" t="s">
        <v>134</v>
      </c>
      <c r="D19" s="66"/>
      <c r="E19" s="67">
        <v>302</v>
      </c>
      <c r="F19" s="68">
        <v>13</v>
      </c>
      <c r="G19" s="69" t="s">
        <v>135</v>
      </c>
      <c r="H19" s="66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</row>
    <row r="20" s="51" customFormat="1" ht="22.5" customHeight="1" spans="1:184">
      <c r="A20" s="67">
        <v>301</v>
      </c>
      <c r="B20" s="68" t="s">
        <v>65</v>
      </c>
      <c r="C20" s="69" t="s">
        <v>136</v>
      </c>
      <c r="D20" s="66">
        <v>27.9</v>
      </c>
      <c r="E20" s="67">
        <v>302</v>
      </c>
      <c r="F20" s="68">
        <v>14</v>
      </c>
      <c r="G20" s="69" t="s">
        <v>137</v>
      </c>
      <c r="H20" s="66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</row>
    <row r="21" s="51" customFormat="1" ht="22.5" customHeight="1" spans="1:184">
      <c r="A21" s="67"/>
      <c r="B21" s="68"/>
      <c r="C21" s="69"/>
      <c r="D21" s="66"/>
      <c r="E21" s="67">
        <v>302</v>
      </c>
      <c r="F21" s="68">
        <v>15</v>
      </c>
      <c r="G21" s="69" t="s">
        <v>138</v>
      </c>
      <c r="H21" s="66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</row>
    <row r="22" s="51" customFormat="1" ht="22.5" customHeight="1" spans="1:184">
      <c r="A22" s="68">
        <v>303</v>
      </c>
      <c r="B22" s="68"/>
      <c r="C22" s="65" t="s">
        <v>74</v>
      </c>
      <c r="D22" s="66"/>
      <c r="E22" s="67">
        <v>302</v>
      </c>
      <c r="F22" s="70">
        <v>16</v>
      </c>
      <c r="G22" s="69" t="s">
        <v>139</v>
      </c>
      <c r="H22" s="66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</row>
    <row r="23" s="51" customFormat="1" ht="22.5" customHeight="1" spans="1:184">
      <c r="A23" s="68">
        <v>303</v>
      </c>
      <c r="B23" s="68">
        <v>1</v>
      </c>
      <c r="C23" s="69" t="s">
        <v>140</v>
      </c>
      <c r="D23" s="66"/>
      <c r="E23" s="67">
        <v>302</v>
      </c>
      <c r="F23" s="68">
        <v>17</v>
      </c>
      <c r="G23" s="69" t="s">
        <v>141</v>
      </c>
      <c r="H23" s="66">
        <v>5.3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</row>
    <row r="24" s="51" customFormat="1" ht="22.5" customHeight="1" spans="1:184">
      <c r="A24" s="68">
        <v>303</v>
      </c>
      <c r="B24" s="68">
        <v>2</v>
      </c>
      <c r="C24" s="69" t="s">
        <v>142</v>
      </c>
      <c r="D24" s="66"/>
      <c r="E24" s="67">
        <v>302</v>
      </c>
      <c r="F24" s="68">
        <v>18</v>
      </c>
      <c r="G24" s="69" t="s">
        <v>143</v>
      </c>
      <c r="H24" s="66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</row>
    <row r="25" s="51" customFormat="1" ht="22.5" customHeight="1" spans="1:184">
      <c r="A25" s="68">
        <v>303</v>
      </c>
      <c r="B25" s="68">
        <v>3</v>
      </c>
      <c r="C25" s="69" t="s">
        <v>144</v>
      </c>
      <c r="D25" s="66"/>
      <c r="E25" s="67">
        <v>302</v>
      </c>
      <c r="F25" s="70">
        <v>24</v>
      </c>
      <c r="G25" s="69" t="s">
        <v>145</v>
      </c>
      <c r="H25" s="66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</row>
    <row r="26" s="51" customFormat="1" ht="22.5" customHeight="1" spans="1:184">
      <c r="A26" s="68">
        <v>303</v>
      </c>
      <c r="B26" s="68">
        <v>4</v>
      </c>
      <c r="C26" s="69" t="s">
        <v>146</v>
      </c>
      <c r="D26" s="66"/>
      <c r="E26" s="67">
        <v>302</v>
      </c>
      <c r="F26" s="68">
        <v>25</v>
      </c>
      <c r="G26" s="69" t="s">
        <v>147</v>
      </c>
      <c r="H26" s="66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</row>
    <row r="27" s="51" customFormat="1" ht="22.5" customHeight="1" spans="1:184">
      <c r="A27" s="68">
        <v>303</v>
      </c>
      <c r="B27" s="68">
        <v>5</v>
      </c>
      <c r="C27" s="69" t="s">
        <v>148</v>
      </c>
      <c r="D27" s="66"/>
      <c r="E27" s="68">
        <v>302</v>
      </c>
      <c r="F27" s="68">
        <v>26</v>
      </c>
      <c r="G27" s="69" t="s">
        <v>149</v>
      </c>
      <c r="H27" s="66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</row>
    <row r="28" s="51" customFormat="1" ht="22.5" customHeight="1" spans="1:184">
      <c r="A28" s="68">
        <v>303</v>
      </c>
      <c r="B28" s="68">
        <v>6</v>
      </c>
      <c r="C28" s="69" t="s">
        <v>150</v>
      </c>
      <c r="D28" s="66"/>
      <c r="E28" s="68">
        <v>302</v>
      </c>
      <c r="F28" s="68">
        <v>27</v>
      </c>
      <c r="G28" s="69" t="s">
        <v>151</v>
      </c>
      <c r="H28" s="66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</row>
    <row r="29" s="51" customFormat="1" ht="22.5" customHeight="1" spans="1:184">
      <c r="A29" s="68">
        <v>303</v>
      </c>
      <c r="B29" s="68">
        <v>7</v>
      </c>
      <c r="C29" s="69" t="s">
        <v>152</v>
      </c>
      <c r="D29" s="66"/>
      <c r="E29" s="68">
        <v>302</v>
      </c>
      <c r="F29" s="68">
        <v>28</v>
      </c>
      <c r="G29" s="69" t="s">
        <v>153</v>
      </c>
      <c r="H29" s="66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</row>
    <row r="30" s="51" customFormat="1" ht="22.5" customHeight="1" spans="1:184">
      <c r="A30" s="68">
        <v>303</v>
      </c>
      <c r="B30" s="68">
        <v>8</v>
      </c>
      <c r="C30" s="69" t="s">
        <v>154</v>
      </c>
      <c r="D30" s="66"/>
      <c r="E30" s="68">
        <v>302</v>
      </c>
      <c r="F30" s="68">
        <v>29</v>
      </c>
      <c r="G30" s="69" t="s">
        <v>155</v>
      </c>
      <c r="H30" s="66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</row>
    <row r="31" s="51" customFormat="1" ht="22.5" customHeight="1" spans="1:184">
      <c r="A31" s="68">
        <v>303</v>
      </c>
      <c r="B31" s="68">
        <v>9</v>
      </c>
      <c r="C31" s="69" t="s">
        <v>156</v>
      </c>
      <c r="D31" s="66"/>
      <c r="E31" s="68">
        <v>302</v>
      </c>
      <c r="F31" s="68">
        <v>31</v>
      </c>
      <c r="G31" s="69" t="s">
        <v>157</v>
      </c>
      <c r="H31" s="66">
        <v>3.5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</row>
    <row r="32" s="51" customFormat="1" ht="22.5" customHeight="1" spans="1:180">
      <c r="A32" s="68">
        <v>303</v>
      </c>
      <c r="B32" s="68">
        <v>10</v>
      </c>
      <c r="C32" s="69" t="s">
        <v>158</v>
      </c>
      <c r="D32" s="66"/>
      <c r="E32" s="68">
        <v>302</v>
      </c>
      <c r="F32" s="68">
        <v>39</v>
      </c>
      <c r="G32" s="69" t="s">
        <v>159</v>
      </c>
      <c r="H32" s="66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</row>
    <row r="33" s="51" customFormat="1" ht="22.5" customHeight="1" spans="1:180">
      <c r="A33" s="68">
        <v>303</v>
      </c>
      <c r="B33" s="70">
        <v>11</v>
      </c>
      <c r="C33" s="69" t="s">
        <v>160</v>
      </c>
      <c r="D33" s="66"/>
      <c r="E33" s="68">
        <v>302</v>
      </c>
      <c r="F33" s="68">
        <v>40</v>
      </c>
      <c r="G33" s="69" t="s">
        <v>161</v>
      </c>
      <c r="H33" s="66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</row>
    <row r="34" s="51" customFormat="1" ht="22.5" customHeight="1" spans="1:180">
      <c r="A34" s="68">
        <v>303</v>
      </c>
      <c r="B34" s="68">
        <v>99</v>
      </c>
      <c r="C34" s="69" t="s">
        <v>162</v>
      </c>
      <c r="D34" s="66"/>
      <c r="E34" s="68">
        <v>302</v>
      </c>
      <c r="F34" s="68">
        <v>99</v>
      </c>
      <c r="G34" s="69" t="s">
        <v>163</v>
      </c>
      <c r="H34" s="66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</row>
    <row r="35" s="51" customFormat="1" ht="26.5" customHeight="1" spans="5:180">
      <c r="E35" s="71"/>
      <c r="F35" s="71"/>
      <c r="G35" s="71"/>
      <c r="H35" s="71"/>
      <c r="I35" s="71"/>
      <c r="J35" s="71"/>
      <c r="K35" s="71">
        <v>6</v>
      </c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</row>
    <row r="36" s="51" customFormat="1" ht="26.5" customHeight="1" spans="5:184"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</row>
    <row r="37" s="51" customFormat="1" ht="26.5" customHeight="1" spans="5:184"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</row>
    <row r="38" s="51" customFormat="1" ht="26.5" customHeight="1" spans="5:184"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</row>
    <row r="39" ht="26.5" customHeight="1" spans="1:184">
      <c r="A39" s="51"/>
      <c r="B39" s="51"/>
      <c r="C39" s="51"/>
      <c r="D39" s="51"/>
      <c r="E39" s="51"/>
      <c r="F39" s="51"/>
      <c r="G39" s="51"/>
      <c r="H39" s="5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" customHeight="1" spans="1:184">
      <c r="A40" s="51"/>
      <c r="B40" s="51"/>
      <c r="C40" s="51"/>
      <c r="D40" s="51"/>
      <c r="E40" s="51"/>
      <c r="F40" s="51"/>
      <c r="G40" s="51"/>
      <c r="H40" s="5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" customHeight="1" spans="1:184">
      <c r="A41" s="51"/>
      <c r="B41" s="51"/>
      <c r="C41" s="51"/>
      <c r="D41" s="51"/>
      <c r="E41" s="51"/>
      <c r="F41" s="51"/>
      <c r="G41" s="51"/>
      <c r="H41" s="5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" customHeight="1" spans="1:184">
      <c r="A42" s="51"/>
      <c r="B42" s="51"/>
      <c r="C42" s="51"/>
      <c r="D42" s="5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B8" sqref="B8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164</v>
      </c>
      <c r="B1" s="38"/>
    </row>
    <row r="2" s="35" customFormat="1" ht="25.5" customHeight="1" spans="1:3">
      <c r="A2" s="39" t="s">
        <v>165</v>
      </c>
      <c r="B2" s="39"/>
      <c r="C2" s="40"/>
    </row>
    <row r="3" ht="25.5" customHeight="1" spans="1:2">
      <c r="A3" s="41" t="str">
        <f>'1'!A3</f>
        <v>单位名称：信阳市浉河区邮政业和电商物流中心</v>
      </c>
      <c r="B3" s="42" t="s">
        <v>3</v>
      </c>
    </row>
    <row r="4" s="36" customFormat="1" ht="30" customHeight="1" spans="1:3">
      <c r="A4" s="43" t="s">
        <v>166</v>
      </c>
      <c r="B4" s="44" t="s">
        <v>167</v>
      </c>
      <c r="C4"/>
    </row>
    <row r="5" s="37" customFormat="1" ht="30" customHeight="1" spans="1:3">
      <c r="A5" s="45" t="s">
        <v>168</v>
      </c>
      <c r="B5" s="46">
        <v>8.8</v>
      </c>
      <c r="C5" s="47"/>
    </row>
    <row r="6" s="37" customFormat="1" ht="30" customHeight="1" spans="1:3">
      <c r="A6" s="48" t="s">
        <v>169</v>
      </c>
      <c r="B6" s="46">
        <v>0</v>
      </c>
      <c r="C6" s="47"/>
    </row>
    <row r="7" s="37" customFormat="1" ht="30" customHeight="1" spans="1:3">
      <c r="A7" s="48" t="s">
        <v>170</v>
      </c>
      <c r="B7" s="46">
        <v>5.3</v>
      </c>
      <c r="C7" s="47"/>
    </row>
    <row r="8" s="37" customFormat="1" ht="30" customHeight="1" spans="1:3">
      <c r="A8" s="48" t="s">
        <v>171</v>
      </c>
      <c r="B8" s="46">
        <v>3.5</v>
      </c>
      <c r="C8" s="47"/>
    </row>
    <row r="9" s="37" customFormat="1" ht="30" customHeight="1" spans="1:3">
      <c r="A9" s="48" t="s">
        <v>172</v>
      </c>
      <c r="B9" s="46">
        <v>3.5</v>
      </c>
      <c r="C9" s="47"/>
    </row>
    <row r="10" s="37" customFormat="1" ht="30" customHeight="1" spans="1:3">
      <c r="A10" s="48" t="s">
        <v>173</v>
      </c>
      <c r="B10" s="46">
        <v>0</v>
      </c>
      <c r="C10" s="47"/>
    </row>
    <row r="11" s="36" customFormat="1" ht="30" customHeight="1" spans="1:3">
      <c r="A11" s="49"/>
      <c r="B11" s="49"/>
      <c r="C11"/>
    </row>
    <row r="12" s="36" customFormat="1" ht="114.65" customHeight="1" spans="1:3">
      <c r="A12" s="50"/>
      <c r="B12" s="50"/>
      <c r="C12"/>
    </row>
    <row r="13" s="36" customFormat="1" spans="1:3">
      <c r="A13"/>
      <c r="B13"/>
      <c r="C13"/>
    </row>
    <row r="14" s="36" customFormat="1" spans="1:3">
      <c r="A14"/>
      <c r="B14"/>
      <c r="C14"/>
    </row>
    <row r="15" s="36" customFormat="1" spans="1:3">
      <c r="A15"/>
      <c r="B15"/>
      <c r="C15"/>
    </row>
    <row r="16" s="36" customFormat="1" spans="1:3">
      <c r="A16"/>
      <c r="B16"/>
      <c r="C16"/>
    </row>
    <row r="17" s="36" customFormat="1" spans="1:3">
      <c r="A17"/>
      <c r="B17"/>
      <c r="C17"/>
    </row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D12" sqref="D12"/>
    </sheetView>
  </sheetViews>
  <sheetFormatPr defaultColWidth="7.25" defaultRowHeight="11.25"/>
  <cols>
    <col min="1" max="3" width="6.25" style="4" customWidth="1"/>
    <col min="4" max="4" width="22.1666666666667" style="4" customWidth="1"/>
    <col min="5" max="5" width="14.6666666666667" style="4" customWidth="1"/>
    <col min="6" max="10" width="12.6666666666667" style="4" customWidth="1"/>
    <col min="11" max="242" width="7.25" style="4" customWidth="1"/>
    <col min="243" max="16384" width="7.25" style="4"/>
  </cols>
  <sheetData>
    <row r="1" ht="25.5" customHeight="1" spans="1:10">
      <c r="A1" s="5" t="s">
        <v>174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175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单位名称：信阳市浉河区邮政业和电商物流中心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" customHeight="1" spans="1:10">
      <c r="A4" s="13" t="s">
        <v>39</v>
      </c>
      <c r="B4" s="14"/>
      <c r="C4" s="14"/>
      <c r="D4" s="15" t="s">
        <v>40</v>
      </c>
      <c r="E4" s="15" t="s">
        <v>102</v>
      </c>
      <c r="F4" s="16" t="s">
        <v>69</v>
      </c>
      <c r="G4" s="16"/>
      <c r="H4" s="16"/>
      <c r="I4" s="32"/>
      <c r="J4" s="33" t="s">
        <v>70</v>
      </c>
    </row>
    <row r="5" s="1" customFormat="1" ht="30.5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71</v>
      </c>
      <c r="G5" s="15" t="s">
        <v>72</v>
      </c>
      <c r="H5" s="15" t="s">
        <v>73</v>
      </c>
      <c r="I5" s="15" t="s">
        <v>74</v>
      </c>
      <c r="J5" s="34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" customHeight="1" spans="1:10">
      <c r="A7" s="24"/>
      <c r="B7" s="25"/>
      <c r="C7" s="25"/>
      <c r="D7" s="26"/>
      <c r="E7" s="27"/>
      <c r="F7" s="28"/>
      <c r="G7" s="28"/>
      <c r="H7" s="28"/>
      <c r="I7" s="28"/>
      <c r="J7" s="28"/>
    </row>
    <row r="8" s="2" customFormat="1" ht="23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3" customHeight="1" spans="1:10">
      <c r="A19" s="24"/>
      <c r="B19" s="25"/>
      <c r="C19" s="25"/>
      <c r="D19" s="26"/>
      <c r="E19" s="27"/>
      <c r="F19" s="28"/>
      <c r="G19" s="28"/>
      <c r="H19" s="28"/>
      <c r="I19" s="28"/>
      <c r="J19" s="28"/>
    </row>
    <row r="20" s="2" customFormat="1" ht="23" customHeight="1" spans="1:10">
      <c r="A20" s="24"/>
      <c r="B20" s="25"/>
      <c r="C20" s="25"/>
      <c r="D20" s="26"/>
      <c r="E20" s="27"/>
      <c r="F20" s="28"/>
      <c r="G20" s="28"/>
      <c r="H20" s="28"/>
      <c r="I20" s="28"/>
      <c r="J20" s="28"/>
    </row>
    <row r="21" s="2" customFormat="1" ht="23" customHeight="1" spans="1:10">
      <c r="A21" s="24"/>
      <c r="B21" s="25"/>
      <c r="C21" s="25"/>
      <c r="D21" s="26"/>
      <c r="E21" s="27"/>
      <c r="F21" s="28"/>
      <c r="G21" s="28"/>
      <c r="H21" s="28"/>
      <c r="I21" s="28"/>
      <c r="J21" s="28"/>
    </row>
    <row r="22" s="2" customFormat="1" ht="23" customHeight="1" spans="1:10">
      <c r="A22" s="24"/>
      <c r="B22" s="25"/>
      <c r="C22" s="25"/>
      <c r="D22" s="26"/>
      <c r="E22" s="27"/>
      <c r="F22" s="28"/>
      <c r="G22" s="28"/>
      <c r="H22" s="28"/>
      <c r="I22" s="28"/>
      <c r="J22" s="28"/>
    </row>
    <row r="23" s="2" customFormat="1" ht="28" customHeight="1" spans="1:10">
      <c r="A23" s="29" t="s">
        <v>176</v>
      </c>
      <c r="B23" s="29"/>
      <c r="C23" s="29"/>
      <c r="D23" s="29"/>
      <c r="E23" s="29"/>
      <c r="F23" s="29"/>
      <c r="G23" s="29"/>
      <c r="H23" s="29"/>
      <c r="I23" s="29"/>
      <c r="J23" s="29"/>
    </row>
    <row r="24" s="2" customFormat="1" ht="12"/>
    <row r="25" s="2" customFormat="1" ht="12"/>
    <row r="26" s="2" customFormat="1" ht="12"/>
  </sheetData>
  <sheetProtection formatCells="0" formatColumns="0" formatRows="0"/>
  <mergeCells count="7">
    <mergeCell ref="A1:B1"/>
    <mergeCell ref="A2:J2"/>
    <mergeCell ref="A3:E3"/>
    <mergeCell ref="A23:J2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2021-06-19T09:07:36Z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E3DED2CE367E40F4BBEB2F8CBA645D23</vt:lpwstr>
  </property>
</Properties>
</file>